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研究所\110環境研究部\気候変動Ｇ\【02】省エネ・省CO2相談窓口\ホームページ\R5更新\01-エネルギー換算シート更新\"/>
    </mc:Choice>
  </mc:AlternateContent>
  <workbookProtection workbookAlgorithmName="SHA-512" workbookHashValue="gjioqXFcvb/8Y//B5nEg+cCqHLIT7dKIbQxREm34RuNXmWzUVf/TRvwNfrvSCpWEliC54GdlbyqdZNGw+T6iVg==" workbookSaltValue="nh78mVHDXY9sZKRjgl7UVg==" workbookSpinCount="100000" lockStructure="1"/>
  <bookViews>
    <workbookView xWindow="32760" yWindow="32760" windowWidth="28800" windowHeight="11775"/>
  </bookViews>
  <sheets>
    <sheet name="【入力シート】エネルギー換算表(詳細版）" sheetId="1" r:id="rId1"/>
    <sheet name="【参考資料】単位発熱量" sheetId="2" r:id="rId2"/>
    <sheet name="【参考資料】CO2排出係数" sheetId="3" r:id="rId3"/>
  </sheets>
  <definedNames>
    <definedName name="_xlnm.Print_Area" localSheetId="2">【参考資料】CO2排出係数!$A$1:$E$62</definedName>
    <definedName name="_xlnm.Print_Area" localSheetId="0">'【入力シート】エネルギー換算表(詳細版）'!$A$1:$G$113</definedName>
  </definedNames>
  <calcPr calcId="162913"/>
</workbook>
</file>

<file path=xl/calcChain.xml><?xml version="1.0" encoding="utf-8"?>
<calcChain xmlns="http://schemas.openxmlformats.org/spreadsheetml/2006/main">
  <c r="K58" i="1" l="1"/>
  <c r="K57" i="1"/>
  <c r="K55" i="1"/>
  <c r="K35" i="1"/>
  <c r="K36" i="1"/>
  <c r="K37" i="1"/>
  <c r="K38" i="1"/>
  <c r="K39" i="1"/>
  <c r="K40" i="1"/>
  <c r="K41" i="1"/>
  <c r="K42" i="1"/>
  <c r="K43" i="1"/>
  <c r="K44" i="1"/>
  <c r="K45" i="1"/>
  <c r="K47" i="1"/>
  <c r="K48" i="1"/>
  <c r="K49" i="1"/>
  <c r="K50" i="1"/>
  <c r="J37" i="1" l="1"/>
  <c r="J38" i="1"/>
  <c r="J39" i="1"/>
  <c r="J40" i="1"/>
  <c r="J41" i="1"/>
  <c r="J42" i="1"/>
  <c r="J43" i="1"/>
  <c r="J44" i="1"/>
  <c r="J45" i="1"/>
  <c r="J46" i="1"/>
  <c r="K46" i="1" s="1"/>
  <c r="J47" i="1"/>
  <c r="J48" i="1"/>
  <c r="J49" i="1"/>
  <c r="J50" i="1"/>
  <c r="J51" i="1"/>
  <c r="K51" i="1" s="1"/>
  <c r="J52" i="1"/>
  <c r="K52" i="1" s="1"/>
  <c r="J53" i="1"/>
  <c r="K53" i="1" s="1"/>
  <c r="J54" i="1"/>
  <c r="K54" i="1" s="1"/>
  <c r="J55" i="1"/>
  <c r="J56" i="1"/>
  <c r="J57" i="1"/>
  <c r="J58" i="1"/>
  <c r="J5" i="1" l="1"/>
  <c r="K5" i="1" s="1"/>
  <c r="J6" i="1"/>
  <c r="K6" i="1" s="1"/>
  <c r="J7" i="1"/>
  <c r="K7" i="1" s="1"/>
  <c r="J8" i="1"/>
  <c r="K8" i="1" s="1"/>
  <c r="J9" i="1"/>
  <c r="K9" i="1" s="1"/>
  <c r="J10" i="1"/>
  <c r="K10" i="1" s="1"/>
  <c r="J11" i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J34" i="1"/>
  <c r="K34" i="1" s="1"/>
  <c r="J35" i="1"/>
  <c r="J36" i="1"/>
  <c r="K26" i="1" l="1"/>
  <c r="K63" i="1" s="1"/>
  <c r="E67" i="1" s="1"/>
  <c r="J63" i="1"/>
  <c r="J64" i="1" s="1"/>
  <c r="E65" i="1" s="1"/>
  <c r="J108" i="1"/>
  <c r="J109" i="1" s="1"/>
  <c r="D110" i="1" s="1"/>
  <c r="K108" i="1" l="1"/>
  <c r="D112" i="1" s="1"/>
</calcChain>
</file>

<file path=xl/sharedStrings.xml><?xml version="1.0" encoding="utf-8"?>
<sst xmlns="http://schemas.openxmlformats.org/spreadsheetml/2006/main" count="540" uniqueCount="121">
  <si>
    <t>◆エネルギー換算表　(詳細版）</t>
  </si>
  <si>
    <t>燃料の種類</t>
  </si>
  <si>
    <t>エネルギーの種類</t>
  </si>
  <si>
    <t>単位</t>
  </si>
  <si>
    <t>使用量</t>
  </si>
  <si>
    <t>熱量
(GJ)</t>
  </si>
  <si>
    <r>
      <t>CO</t>
    </r>
    <r>
      <rPr>
        <vertAlign val="subscript"/>
        <sz val="11"/>
        <rFont val="HG丸ｺﾞｼｯｸM-PRO"/>
        <family val="3"/>
        <charset val="128"/>
      </rPr>
      <t>2</t>
    </r>
    <r>
      <rPr>
        <sz val="11"/>
        <rFont val="HG丸ｺﾞｼｯｸM-PRO"/>
        <family val="3"/>
        <charset val="128"/>
      </rPr>
      <t>排出量
(tCO</t>
    </r>
    <r>
      <rPr>
        <vertAlign val="subscript"/>
        <sz val="11"/>
        <rFont val="HG丸ｺﾞｼｯｸM-PRO"/>
        <family val="3"/>
        <charset val="128"/>
      </rPr>
      <t>2</t>
    </r>
    <r>
      <rPr>
        <sz val="11"/>
        <rFont val="HG丸ｺﾞｼｯｸM-PRO"/>
        <family val="3"/>
        <charset val="128"/>
      </rPr>
      <t>)</t>
    </r>
  </si>
  <si>
    <t>単位発熱量（単位）</t>
  </si>
  <si>
    <r>
      <t>CO</t>
    </r>
    <r>
      <rPr>
        <vertAlign val="subscript"/>
        <sz val="11"/>
        <rFont val="HG丸ｺﾞｼｯｸM-PRO"/>
        <family val="3"/>
        <charset val="128"/>
      </rPr>
      <t>2</t>
    </r>
    <r>
      <rPr>
        <sz val="11"/>
        <rFont val="HG丸ｺﾞｼｯｸM-PRO"/>
        <family val="3"/>
        <charset val="128"/>
      </rPr>
      <t>排出係数（単位）</t>
    </r>
  </si>
  <si>
    <t>燃料の使用</t>
  </si>
  <si>
    <t>ｔ</t>
  </si>
  <si>
    <t>GJ/t</t>
  </si>
  <si>
    <t>コールタール</t>
  </si>
  <si>
    <t>原油（コンデンセートを除く）</t>
  </si>
  <si>
    <t>kL</t>
  </si>
  <si>
    <t>GJ/kL</t>
  </si>
  <si>
    <t>コンデンセート</t>
  </si>
  <si>
    <t>ナフサ</t>
  </si>
  <si>
    <t>バイオガソリン（バイオETBE混合ガソリン）</t>
  </si>
  <si>
    <t>ジェット燃料油</t>
  </si>
  <si>
    <t>灯油</t>
  </si>
  <si>
    <t>軽油</t>
  </si>
  <si>
    <t>Ａ重油</t>
  </si>
  <si>
    <t>Ｂ・C重油</t>
  </si>
  <si>
    <t>石油アスファルト</t>
  </si>
  <si>
    <t>石油コークス</t>
  </si>
  <si>
    <t xml:space="preserve">石油系炭化水素ガス </t>
  </si>
  <si>
    <t>高炉ガス</t>
  </si>
  <si>
    <t>転炉ガス</t>
  </si>
  <si>
    <t>都市ガス</t>
  </si>
  <si>
    <t>産業用蒸気</t>
  </si>
  <si>
    <t>GJ</t>
  </si>
  <si>
    <t>GJ/GJ</t>
  </si>
  <si>
    <t>熱の使用</t>
  </si>
  <si>
    <t>－</t>
  </si>
  <si>
    <t>合計</t>
  </si>
  <si>
    <t>　</t>
  </si>
  <si>
    <t>原油換算量(kL）</t>
  </si>
  <si>
    <t>原油換算量は　　</t>
  </si>
  <si>
    <t>キロリットル</t>
  </si>
  <si>
    <r>
      <t>CO</t>
    </r>
    <r>
      <rPr>
        <vertAlign val="subscript"/>
        <sz val="14"/>
        <rFont val="HG丸ｺﾞｼｯｸM-PRO"/>
        <family val="3"/>
        <charset val="128"/>
      </rPr>
      <t>2</t>
    </r>
    <r>
      <rPr>
        <sz val="14"/>
        <rFont val="HG丸ｺﾞｼｯｸM-PRO"/>
        <family val="3"/>
        <charset val="128"/>
      </rPr>
      <t>排出量は</t>
    </r>
  </si>
  <si>
    <t>トン</t>
  </si>
  <si>
    <t>【参考資料】単位発熱量</t>
  </si>
  <si>
    <t>排出活動の区分</t>
  </si>
  <si>
    <t>単位発熱量</t>
  </si>
  <si>
    <t>単位発熱量
の単位</t>
  </si>
  <si>
    <t xml:space="preserve">液化石油ガス(LPG) </t>
  </si>
  <si>
    <t xml:space="preserve">液化天然ガス(LNG) </t>
  </si>
  <si>
    <t>天然ガス(LNGを除く)</t>
  </si>
  <si>
    <t>他人から供給された</t>
  </si>
  <si>
    <t>［出典］</t>
  </si>
  <si>
    <r>
      <t>【参考資料】CO</t>
    </r>
    <r>
      <rPr>
        <vertAlign val="subscript"/>
        <sz val="14"/>
        <rFont val="ＭＳ Ｐゴシック"/>
        <family val="3"/>
        <charset val="128"/>
      </rPr>
      <t>2</t>
    </r>
    <r>
      <rPr>
        <sz val="14"/>
        <rFont val="ＭＳ Ｐゴシック"/>
        <family val="3"/>
        <charset val="128"/>
      </rPr>
      <t>排出係数</t>
    </r>
  </si>
  <si>
    <t>排出係数</t>
  </si>
  <si>
    <t>排出係数
の単位</t>
  </si>
  <si>
    <r>
      <t>tCO</t>
    </r>
    <r>
      <rPr>
        <vertAlign val="subscript"/>
        <sz val="10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/GJ</t>
    </r>
  </si>
  <si>
    <t>ガソリン（Ｅ３ガソリン、バイオガソリンを除く）</t>
  </si>
  <si>
    <t>Ｅ３ガソリン（バイオエタノール３％混合ガソリン）</t>
  </si>
  <si>
    <t>tCO2/GJ</t>
  </si>
  <si>
    <t>輸入原料炭</t>
    <rPh sb="0" eb="2">
      <t>ユニュウ</t>
    </rPh>
    <rPh sb="2" eb="4">
      <t>ゲンリョウ</t>
    </rPh>
    <rPh sb="4" eb="5">
      <t>スミ</t>
    </rPh>
    <phoneticPr fontId="2"/>
  </si>
  <si>
    <t>コークス用原料炭</t>
    <rPh sb="4" eb="5">
      <t>ヨウ</t>
    </rPh>
    <rPh sb="5" eb="7">
      <t>ゲンリョウ</t>
    </rPh>
    <rPh sb="7" eb="8">
      <t>スミ</t>
    </rPh>
    <phoneticPr fontId="2"/>
  </si>
  <si>
    <t>吸込用原料炭</t>
    <rPh sb="0" eb="2">
      <t>スイコ</t>
    </rPh>
    <rPh sb="2" eb="3">
      <t>ヨウ</t>
    </rPh>
    <rPh sb="3" eb="5">
      <t>ゲンリョウ</t>
    </rPh>
    <rPh sb="5" eb="6">
      <t>タン</t>
    </rPh>
    <phoneticPr fontId="2"/>
  </si>
  <si>
    <t>輸入一般炭</t>
    <rPh sb="0" eb="2">
      <t>ユニュウ</t>
    </rPh>
    <rPh sb="2" eb="5">
      <t>イッパンタン</t>
    </rPh>
    <phoneticPr fontId="2"/>
  </si>
  <si>
    <t>国産一般炭</t>
    <rPh sb="0" eb="2">
      <t>コクサン</t>
    </rPh>
    <rPh sb="2" eb="5">
      <t>イッパンタン</t>
    </rPh>
    <phoneticPr fontId="2"/>
  </si>
  <si>
    <t>輸入無煙炭</t>
    <rPh sb="0" eb="2">
      <t>ユニュウ</t>
    </rPh>
    <rPh sb="2" eb="5">
      <t>ムエンタン</t>
    </rPh>
    <phoneticPr fontId="2"/>
  </si>
  <si>
    <t>石炭コークス</t>
    <rPh sb="0" eb="2">
      <t>セキタン</t>
    </rPh>
    <phoneticPr fontId="2"/>
  </si>
  <si>
    <t>コールタール</t>
    <phoneticPr fontId="2"/>
  </si>
  <si>
    <t>コークス炉ガス</t>
    <rPh sb="4" eb="5">
      <t>ロ</t>
    </rPh>
    <phoneticPr fontId="2"/>
  </si>
  <si>
    <t>発電用高炉ガス</t>
    <rPh sb="0" eb="3">
      <t>ハツデンヨウ</t>
    </rPh>
    <phoneticPr fontId="2"/>
  </si>
  <si>
    <t>黒液</t>
    <rPh sb="0" eb="2">
      <t>コクエキ</t>
    </rPh>
    <phoneticPr fontId="2"/>
  </si>
  <si>
    <t>木材</t>
    <rPh sb="0" eb="2">
      <t>モクザイ</t>
    </rPh>
    <phoneticPr fontId="2"/>
  </si>
  <si>
    <t>木質廃材</t>
    <rPh sb="0" eb="4">
      <t>モクシツハイザイ</t>
    </rPh>
    <phoneticPr fontId="2"/>
  </si>
  <si>
    <t>バイオエタノール</t>
  </si>
  <si>
    <t>バイオエタノール</t>
    <phoneticPr fontId="2"/>
  </si>
  <si>
    <t>バイオディーゼル</t>
  </si>
  <si>
    <t>バイオディーゼル</t>
    <phoneticPr fontId="2"/>
  </si>
  <si>
    <t>バイオガス</t>
  </si>
  <si>
    <t>バイオガス</t>
    <phoneticPr fontId="2"/>
  </si>
  <si>
    <t>その他バイオマス</t>
    <rPh sb="2" eb="3">
      <t>タ</t>
    </rPh>
    <phoneticPr fontId="2"/>
  </si>
  <si>
    <t>ＲＤＦ</t>
  </si>
  <si>
    <t>ＲＤＦ</t>
    <phoneticPr fontId="2"/>
  </si>
  <si>
    <t>ＲＰＦ</t>
  </si>
  <si>
    <t>ＲＰＦ</t>
    <phoneticPr fontId="2"/>
  </si>
  <si>
    <t>廃タイヤ</t>
    <rPh sb="0" eb="1">
      <t>ハイ</t>
    </rPh>
    <phoneticPr fontId="2"/>
  </si>
  <si>
    <t>廃プラスチック</t>
    <rPh sb="0" eb="1">
      <t>ハイ</t>
    </rPh>
    <phoneticPr fontId="2"/>
  </si>
  <si>
    <t>廃油</t>
    <rPh sb="0" eb="2">
      <t>ハイユ</t>
    </rPh>
    <phoneticPr fontId="2"/>
  </si>
  <si>
    <t>廃棄物ガス</t>
    <rPh sb="0" eb="3">
      <t>ハイキブツ</t>
    </rPh>
    <phoneticPr fontId="2"/>
  </si>
  <si>
    <t>混合廃材</t>
    <rPh sb="0" eb="4">
      <t>コンゴウハイザイ</t>
    </rPh>
    <phoneticPr fontId="2"/>
  </si>
  <si>
    <t>水素</t>
    <rPh sb="0" eb="2">
      <t>スイソ</t>
    </rPh>
    <phoneticPr fontId="2"/>
  </si>
  <si>
    <t>アンモニア</t>
  </si>
  <si>
    <t>アンモニア</t>
    <phoneticPr fontId="2"/>
  </si>
  <si>
    <t>産業用以外の蒸気</t>
    <rPh sb="3" eb="5">
      <t>イガイ</t>
    </rPh>
    <rPh sb="6" eb="8">
      <t>ジョウキ</t>
    </rPh>
    <phoneticPr fontId="2"/>
  </si>
  <si>
    <t>温水</t>
  </si>
  <si>
    <t>温水</t>
    <phoneticPr fontId="2"/>
  </si>
  <si>
    <t>冷水</t>
  </si>
  <si>
    <t>冷水</t>
    <phoneticPr fontId="2"/>
  </si>
  <si>
    <t>その他売電</t>
    <rPh sb="2" eb="5">
      <t>タバイデン</t>
    </rPh>
    <phoneticPr fontId="2"/>
  </si>
  <si>
    <t>他人から供給された
電気の使用</t>
    <phoneticPr fontId="2"/>
  </si>
  <si>
    <t>小売電気事業者から供給された電気については、以下のURLよりご確認ください。</t>
    <phoneticPr fontId="2"/>
  </si>
  <si>
    <t>https://ghg-santeikohyo.env.go.jp/calc</t>
    <phoneticPr fontId="2"/>
  </si>
  <si>
    <t>算定方法・排出係数一覧（環境省HP：外部リンク）</t>
    <rPh sb="12" eb="15">
      <t>カンキョウショウ</t>
    </rPh>
    <rPh sb="18" eb="20">
      <t>ガイブ</t>
    </rPh>
    <phoneticPr fontId="2"/>
  </si>
  <si>
    <r>
      <t>tCO</t>
    </r>
    <r>
      <rPr>
        <vertAlign val="subscript"/>
        <sz val="10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/千kWh</t>
    </r>
    <rPh sb="5" eb="6">
      <t>セン</t>
    </rPh>
    <phoneticPr fontId="2"/>
  </si>
  <si>
    <t>気候変動対策指針（大阪府　令和５年３月改正）</t>
    <rPh sb="0" eb="4">
      <t>キコウヘンドウ</t>
    </rPh>
    <rPh sb="4" eb="6">
      <t>タイサク</t>
    </rPh>
    <phoneticPr fontId="2"/>
  </si>
  <si>
    <r>
      <t>千m</t>
    </r>
    <r>
      <rPr>
        <vertAlign val="superscript"/>
        <sz val="10"/>
        <rFont val="ＭＳ Ｐゴシック"/>
        <family val="3"/>
        <charset val="128"/>
      </rPr>
      <t>3</t>
    </r>
    <rPh sb="0" eb="1">
      <t>セン</t>
    </rPh>
    <phoneticPr fontId="2"/>
  </si>
  <si>
    <t>電気の使用</t>
  </si>
  <si>
    <t>他人から供給された</t>
    <phoneticPr fontId="2"/>
  </si>
  <si>
    <t>電気事業者等</t>
    <rPh sb="0" eb="6">
      <t>デンキジギョウシャトウ</t>
    </rPh>
    <phoneticPr fontId="2"/>
  </si>
  <si>
    <t>その他買電</t>
    <rPh sb="2" eb="5">
      <t>タバイデン</t>
    </rPh>
    <phoneticPr fontId="2"/>
  </si>
  <si>
    <t>自家消費（再エネ）</t>
    <rPh sb="0" eb="4">
      <t>ジカショウヒ</t>
    </rPh>
    <rPh sb="5" eb="6">
      <t>サイ</t>
    </rPh>
    <phoneticPr fontId="2"/>
  </si>
  <si>
    <t>自家消費（再エネ以外）</t>
    <rPh sb="0" eb="4">
      <t>ジカショウヒ</t>
    </rPh>
    <rPh sb="5" eb="6">
      <t>サイ</t>
    </rPh>
    <rPh sb="8" eb="10">
      <t>イガイ</t>
    </rPh>
    <phoneticPr fontId="2"/>
  </si>
  <si>
    <t>千kWh</t>
    <rPh sb="0" eb="1">
      <t>セン</t>
    </rPh>
    <phoneticPr fontId="2"/>
  </si>
  <si>
    <t>GJ/千m3</t>
  </si>
  <si>
    <r>
      <t>GJ/千m</t>
    </r>
    <r>
      <rPr>
        <vertAlign val="superscript"/>
        <sz val="10"/>
        <rFont val="ＭＳ Ｐゴシック"/>
        <family val="3"/>
        <charset val="128"/>
      </rPr>
      <t>3</t>
    </r>
    <phoneticPr fontId="2"/>
  </si>
  <si>
    <t>GJ/GJ</t>
    <phoneticPr fontId="2"/>
  </si>
  <si>
    <t>GJ/千kWh</t>
    <rPh sb="3" eb="4">
      <t>セン</t>
    </rPh>
    <phoneticPr fontId="2"/>
  </si>
  <si>
    <t>他人から供給された</t>
    <phoneticPr fontId="2"/>
  </si>
  <si>
    <t>電気等の使用</t>
    <rPh sb="2" eb="3">
      <t>トウ</t>
    </rPh>
    <phoneticPr fontId="2"/>
  </si>
  <si>
    <r>
      <t>https://ghg-santeikohyo.env.go.jp/calc</t>
    </r>
    <r>
      <rPr>
        <sz val="12"/>
        <rFont val="Calibri"/>
        <family val="2"/>
      </rPr>
      <t xml:space="preserve">  </t>
    </r>
  </si>
  <si>
    <t>熱量（GJ）</t>
    <rPh sb="0" eb="2">
      <t>ネツリョウ</t>
    </rPh>
    <phoneticPr fontId="2"/>
  </si>
  <si>
    <t>CO2排出量（tCO2）</t>
    <rPh sb="3" eb="6">
      <t>ハイシュツリョウ</t>
    </rPh>
    <phoneticPr fontId="2"/>
  </si>
  <si>
    <t>原油換算量は</t>
    <phoneticPr fontId="2"/>
  </si>
  <si>
    <r>
      <t>　CO</t>
    </r>
    <r>
      <rPr>
        <vertAlign val="subscript"/>
        <sz val="10"/>
        <rFont val="HG丸ｺﾞｼｯｸM-PRO"/>
        <family val="3"/>
        <charset val="128"/>
      </rPr>
      <t>2</t>
    </r>
    <r>
      <rPr>
        <sz val="10"/>
        <rFont val="HG丸ｺﾞｼｯｸM-PRO"/>
        <family val="3"/>
        <charset val="128"/>
      </rPr>
      <t>排出係数（tCO</t>
    </r>
    <r>
      <rPr>
        <vertAlign val="subscript"/>
        <sz val="10"/>
        <rFont val="HG丸ｺﾞｼｯｸM-PRO"/>
        <family val="3"/>
        <charset val="128"/>
      </rPr>
      <t>2</t>
    </r>
    <r>
      <rPr>
        <sz val="10"/>
        <rFont val="HG丸ｺﾞｼｯｸM-PRO"/>
        <family val="3"/>
        <charset val="128"/>
      </rPr>
      <t>/千kWh）</t>
    </r>
    <rPh sb="14" eb="15">
      <t>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</si>
</sst>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000_ "/>
    <numFmt numFmtId="177" formatCode="0.000_ "/>
    <numFmt numFmtId="178" formatCode="0.000_);[Red]\(0.000\)"/>
    <numFmt numFmtId="179" formatCode="0.00_);[Red]\(0.00\)"/>
    <numFmt numFmtId="180" formatCode="0_ "/>
    <numFmt numFmtId="181" formatCode="0.00_ "/>
    <numFmt numFmtId="182" formatCode="0.0_ "/>
    <numFmt numFmtId="183" formatCode="#,##0.0;[Red]\-#,##0.0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color indexed="23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8"/>
      <name val="ＭＳ Ｐゴシック"/>
      <family val="3"/>
      <charset val="128"/>
    </font>
    <font>
      <sz val="11"/>
      <color indexed="23"/>
      <name val="HG丸ｺﾞｼｯｸM-PRO"/>
      <family val="3"/>
      <charset val="128"/>
    </font>
    <font>
      <sz val="10"/>
      <color indexed="62"/>
      <name val="HG丸ｺﾞｼｯｸM-PRO"/>
      <family val="3"/>
      <charset val="128"/>
    </font>
    <font>
      <sz val="14"/>
      <name val="ＭＳ Ｐゴシック"/>
      <family val="3"/>
      <charset val="128"/>
    </font>
    <font>
      <sz val="11"/>
      <color indexed="56"/>
      <name val="ＭＳ Ｐゴシック"/>
      <family val="3"/>
      <charset val="128"/>
    </font>
    <font>
      <sz val="10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bscript"/>
      <sz val="10"/>
      <name val="ＭＳ Ｐゴシック"/>
      <family val="3"/>
      <charset val="128"/>
    </font>
    <font>
      <sz val="14"/>
      <name val="HG丸ｺﾞｼｯｸM-PRO"/>
      <family val="3"/>
      <charset val="128"/>
    </font>
    <font>
      <vertAlign val="subscript"/>
      <sz val="14"/>
      <name val="HG丸ｺﾞｼｯｸM-PRO"/>
      <family val="3"/>
      <charset val="128"/>
    </font>
    <font>
      <b/>
      <sz val="16"/>
      <color indexed="56"/>
      <name val="ＭＳ Ｐゴシック"/>
      <family val="3"/>
      <charset val="128"/>
    </font>
    <font>
      <vertAlign val="subscript"/>
      <sz val="10"/>
      <name val="HG丸ｺﾞｼｯｸM-PRO"/>
      <family val="3"/>
      <charset val="128"/>
    </font>
    <font>
      <vertAlign val="subscript"/>
      <sz val="11"/>
      <name val="HG丸ｺﾞｼｯｸM-PRO"/>
      <family val="3"/>
      <charset val="128"/>
    </font>
    <font>
      <vertAlign val="subscript"/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2"/>
      <name val="Calibri"/>
      <family val="2"/>
    </font>
    <font>
      <sz val="12"/>
      <name val="Calibri"/>
      <family val="2"/>
    </font>
    <font>
      <sz val="8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2"/>
      </right>
      <top/>
      <bottom style="thin">
        <color indexed="64"/>
      </bottom>
      <diagonal/>
    </border>
    <border>
      <left style="thick">
        <color indexed="62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2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2"/>
      </top>
      <bottom style="double">
        <color indexed="8"/>
      </bottom>
      <diagonal/>
    </border>
    <border>
      <left style="thin">
        <color indexed="64"/>
      </left>
      <right style="thick">
        <color indexed="62"/>
      </right>
      <top style="thick">
        <color indexed="62"/>
      </top>
      <bottom style="double">
        <color indexed="8"/>
      </bottom>
      <diagonal/>
    </border>
    <border>
      <left style="thick">
        <color indexed="62"/>
      </left>
      <right style="thin">
        <color indexed="64"/>
      </right>
      <top style="thick">
        <color indexed="62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2"/>
      </left>
      <right style="thick">
        <color indexed="62"/>
      </right>
      <top style="thick">
        <color indexed="62"/>
      </top>
      <bottom style="thick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2"/>
      </left>
      <right/>
      <top/>
      <bottom/>
      <diagonal/>
    </border>
    <border>
      <left style="thick">
        <color indexed="62"/>
      </left>
      <right/>
      <top/>
      <bottom style="thick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 style="thick">
        <color indexed="62"/>
      </left>
      <right style="thin">
        <color indexed="62"/>
      </right>
      <top/>
      <bottom style="thin">
        <color indexed="64"/>
      </bottom>
      <diagonal/>
    </border>
    <border>
      <left style="thin">
        <color indexed="62"/>
      </left>
      <right style="thin">
        <color indexed="62"/>
      </right>
      <top/>
      <bottom style="thick">
        <color indexed="62"/>
      </bottom>
      <diagonal/>
    </border>
    <border>
      <left style="thin">
        <color indexed="64"/>
      </left>
      <right style="thick">
        <color indexed="62"/>
      </right>
      <top/>
      <bottom style="thick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4"/>
      </bottom>
      <diagonal/>
    </border>
    <border>
      <left style="thin">
        <color indexed="64"/>
      </left>
      <right style="thick">
        <color rgb="FF002060"/>
      </right>
      <top style="thick">
        <color rgb="FF002060"/>
      </top>
      <bottom style="thick">
        <color rgb="FF002060"/>
      </bottom>
      <diagonal/>
    </border>
    <border>
      <left style="thin">
        <color indexed="62"/>
      </left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n">
        <color indexed="64"/>
      </left>
      <right style="thick">
        <color rgb="FF002060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right" vertical="center"/>
    </xf>
    <xf numFmtId="0" fontId="5" fillId="0" borderId="0" xfId="0" applyFont="1" applyBorder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38" fontId="4" fillId="0" borderId="0" xfId="1" applyFont="1" applyFill="1" applyBorder="1" applyAlignment="1" applyProtection="1">
      <alignment horizontal="center" vertical="center"/>
      <protection locked="0"/>
    </xf>
    <xf numFmtId="0" fontId="4" fillId="0" borderId="1" xfId="3" applyFont="1" applyBorder="1" applyAlignment="1" applyProtection="1">
      <alignment horizontal="center" vertical="center"/>
    </xf>
    <xf numFmtId="0" fontId="4" fillId="0" borderId="1" xfId="3" applyFont="1" applyFill="1" applyBorder="1" applyAlignment="1" applyProtection="1">
      <alignment horizontal="center" vertical="center"/>
    </xf>
    <xf numFmtId="0" fontId="4" fillId="0" borderId="2" xfId="3" applyFont="1" applyBorder="1" applyAlignment="1" applyProtection="1">
      <alignment horizontal="center" vertical="center"/>
    </xf>
    <xf numFmtId="0" fontId="10" fillId="0" borderId="0" xfId="0" applyFont="1">
      <alignment vertical="center"/>
    </xf>
    <xf numFmtId="0" fontId="4" fillId="0" borderId="5" xfId="3" applyFont="1" applyBorder="1" applyAlignment="1" applyProtection="1">
      <alignment horizontal="center" vertical="center"/>
    </xf>
    <xf numFmtId="0" fontId="4" fillId="0" borderId="5" xfId="3" applyFont="1" applyBorder="1" applyAlignment="1" applyProtection="1">
      <alignment horizontal="left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3" fillId="0" borderId="0" xfId="0" applyFont="1">
      <alignment vertical="center"/>
    </xf>
    <xf numFmtId="38" fontId="4" fillId="3" borderId="0" xfId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right" vertical="center"/>
    </xf>
    <xf numFmtId="0" fontId="19" fillId="0" borderId="0" xfId="0" applyFont="1">
      <alignment vertical="center"/>
    </xf>
    <xf numFmtId="0" fontId="19" fillId="0" borderId="12" xfId="0" applyFont="1" applyBorder="1">
      <alignment vertical="center"/>
    </xf>
    <xf numFmtId="0" fontId="19" fillId="0" borderId="0" xfId="0" applyFont="1" applyBorder="1">
      <alignment vertical="center"/>
    </xf>
    <xf numFmtId="0" fontId="21" fillId="0" borderId="0" xfId="0" applyFont="1">
      <alignment vertical="center"/>
    </xf>
    <xf numFmtId="0" fontId="5" fillId="0" borderId="0" xfId="0" applyFont="1" applyBorder="1" applyAlignment="1">
      <alignment horizontal="centerContinuous" vertical="center"/>
    </xf>
    <xf numFmtId="0" fontId="4" fillId="0" borderId="3" xfId="3" applyFont="1" applyBorder="1" applyAlignment="1" applyProtection="1">
      <alignment horizontal="left" vertical="center"/>
    </xf>
    <xf numFmtId="0" fontId="4" fillId="0" borderId="14" xfId="3" applyFont="1" applyBorder="1" applyAlignment="1" applyProtection="1">
      <alignment horizontal="left" vertical="center"/>
    </xf>
    <xf numFmtId="0" fontId="4" fillId="0" borderId="3" xfId="3" applyFont="1" applyBorder="1" applyAlignment="1" applyProtection="1">
      <alignment horizontal="left" vertical="center" wrapText="1"/>
    </xf>
    <xf numFmtId="0" fontId="4" fillId="0" borderId="8" xfId="0" applyFont="1" applyFill="1" applyBorder="1" applyAlignment="1" applyProtection="1">
      <alignment horizontal="centerContinuous" vertical="center"/>
    </xf>
    <xf numFmtId="0" fontId="4" fillId="0" borderId="15" xfId="3" applyFont="1" applyBorder="1" applyAlignment="1" applyProtection="1">
      <alignment horizontal="left" vertical="center"/>
    </xf>
    <xf numFmtId="0" fontId="4" fillId="0" borderId="0" xfId="3" applyFont="1" applyBorder="1" applyAlignment="1" applyProtection="1">
      <alignment horizontal="left" vertical="center" wrapText="1"/>
    </xf>
    <xf numFmtId="0" fontId="0" fillId="0" borderId="0" xfId="0" applyBorder="1" applyAlignment="1">
      <alignment vertical="center" wrapText="1"/>
    </xf>
    <xf numFmtId="0" fontId="4" fillId="0" borderId="3" xfId="3" applyFont="1" applyFill="1" applyBorder="1" applyAlignment="1" applyProtection="1">
      <alignment horizontal="left" vertical="center"/>
    </xf>
    <xf numFmtId="0" fontId="5" fillId="0" borderId="16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Continuous" vertical="center" wrapText="1"/>
    </xf>
    <xf numFmtId="0" fontId="0" fillId="0" borderId="16" xfId="0" applyFont="1" applyBorder="1" applyAlignment="1">
      <alignment vertical="center"/>
    </xf>
    <xf numFmtId="0" fontId="5" fillId="0" borderId="16" xfId="0" applyFont="1" applyBorder="1">
      <alignment vertical="center"/>
    </xf>
    <xf numFmtId="0" fontId="5" fillId="0" borderId="16" xfId="3" applyFont="1" applyBorder="1" applyAlignment="1" applyProtection="1">
      <alignment horizontal="right" vertical="center"/>
    </xf>
    <xf numFmtId="0" fontId="4" fillId="0" borderId="16" xfId="3" applyFont="1" applyBorder="1" applyAlignment="1" applyProtection="1">
      <alignment horizontal="center" vertical="center"/>
    </xf>
    <xf numFmtId="0" fontId="4" fillId="0" borderId="16" xfId="3" applyFont="1" applyFill="1" applyBorder="1" applyAlignment="1" applyProtection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3" applyFont="1" applyBorder="1" applyAlignment="1" applyProtection="1">
      <alignment horizontal="right" vertical="center"/>
    </xf>
    <xf numFmtId="0" fontId="5" fillId="0" borderId="0" xfId="0" applyFont="1" applyFill="1" applyBorder="1">
      <alignment vertical="center"/>
    </xf>
    <xf numFmtId="0" fontId="4" fillId="0" borderId="16" xfId="0" applyFont="1" applyFill="1" applyBorder="1" applyAlignment="1" applyProtection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8" fillId="3" borderId="0" xfId="3" applyFont="1" applyFill="1" applyAlignment="1" applyProtection="1">
      <alignment horizontal="center" vertical="center"/>
    </xf>
    <xf numFmtId="0" fontId="12" fillId="3" borderId="0" xfId="3" applyFont="1" applyFill="1" applyProtection="1">
      <alignment vertical="center"/>
    </xf>
    <xf numFmtId="0" fontId="7" fillId="3" borderId="0" xfId="3" applyFont="1" applyFill="1" applyProtection="1">
      <alignment vertical="center"/>
    </xf>
    <xf numFmtId="0" fontId="9" fillId="3" borderId="0" xfId="3" applyFont="1" applyFill="1" applyProtection="1">
      <alignment vertical="center"/>
    </xf>
    <xf numFmtId="0" fontId="7" fillId="3" borderId="0" xfId="3" applyFont="1" applyFill="1" applyAlignment="1" applyProtection="1">
      <alignment horizontal="center" vertical="center"/>
    </xf>
    <xf numFmtId="0" fontId="8" fillId="3" borderId="0" xfId="3" applyFont="1" applyFill="1" applyProtection="1">
      <alignment vertical="center"/>
    </xf>
    <xf numFmtId="0" fontId="3" fillId="3" borderId="0" xfId="3" applyFont="1" applyFill="1" applyAlignment="1" applyProtection="1">
      <alignment horizontal="center" vertical="center"/>
    </xf>
    <xf numFmtId="0" fontId="14" fillId="3" borderId="1" xfId="3" applyFont="1" applyFill="1" applyBorder="1" applyAlignment="1" applyProtection="1">
      <alignment horizontal="center" vertical="center"/>
    </xf>
    <xf numFmtId="0" fontId="14" fillId="3" borderId="3" xfId="3" applyFont="1" applyFill="1" applyBorder="1" applyAlignment="1" applyProtection="1">
      <alignment horizontal="centerContinuous" vertical="center"/>
    </xf>
    <xf numFmtId="0" fontId="14" fillId="3" borderId="1" xfId="3" applyFont="1" applyFill="1" applyBorder="1" applyAlignment="1" applyProtection="1">
      <alignment horizontal="center" vertical="center" wrapText="1"/>
    </xf>
    <xf numFmtId="0" fontId="3" fillId="3" borderId="0" xfId="3" applyFont="1" applyFill="1" applyProtection="1">
      <alignment vertical="center"/>
    </xf>
    <xf numFmtId="0" fontId="14" fillId="3" borderId="3" xfId="3" applyFont="1" applyFill="1" applyBorder="1" applyAlignment="1" applyProtection="1">
      <alignment vertical="center" wrapText="1"/>
    </xf>
    <xf numFmtId="0" fontId="14" fillId="3" borderId="0" xfId="3" applyFont="1" applyFill="1" applyBorder="1" applyAlignment="1" applyProtection="1">
      <alignment horizontal="left" vertical="top" wrapText="1"/>
    </xf>
    <xf numFmtId="0" fontId="14" fillId="3" borderId="0" xfId="3" applyFont="1" applyFill="1" applyBorder="1" applyAlignment="1" applyProtection="1">
      <alignment horizontal="center" vertical="center"/>
    </xf>
    <xf numFmtId="0" fontId="14" fillId="3" borderId="0" xfId="3" applyFont="1" applyFill="1" applyBorder="1" applyAlignment="1" applyProtection="1">
      <alignment horizontal="right" vertical="center"/>
    </xf>
    <xf numFmtId="0" fontId="14" fillId="3" borderId="11" xfId="3" applyFont="1" applyFill="1" applyBorder="1" applyAlignment="1" applyProtection="1">
      <alignment horizontal="center" vertical="center"/>
    </xf>
    <xf numFmtId="0" fontId="14" fillId="3" borderId="17" xfId="3" applyFont="1" applyFill="1" applyBorder="1" applyAlignment="1" applyProtection="1">
      <alignment horizontal="center" vertical="center"/>
    </xf>
    <xf numFmtId="0" fontId="14" fillId="3" borderId="17" xfId="3" applyFont="1" applyFill="1" applyBorder="1" applyAlignment="1" applyProtection="1">
      <alignment horizontal="center" vertical="center" wrapText="1"/>
    </xf>
    <xf numFmtId="0" fontId="14" fillId="3" borderId="3" xfId="3" applyFont="1" applyFill="1" applyBorder="1" applyAlignment="1" applyProtection="1">
      <alignment horizontal="center" vertical="center"/>
    </xf>
    <xf numFmtId="0" fontId="17" fillId="3" borderId="0" xfId="3" applyFont="1" applyFill="1" applyAlignment="1" applyProtection="1">
      <alignment horizontal="center" vertical="center"/>
    </xf>
    <xf numFmtId="0" fontId="14" fillId="3" borderId="11" xfId="3" applyFont="1" applyFill="1" applyBorder="1" applyAlignment="1" applyProtection="1">
      <alignment vertical="top"/>
    </xf>
    <xf numFmtId="176" fontId="14" fillId="3" borderId="1" xfId="3" applyNumberFormat="1" applyFont="1" applyFill="1" applyBorder="1" applyAlignment="1" applyProtection="1">
      <alignment vertical="center"/>
    </xf>
    <xf numFmtId="176" fontId="7" fillId="3" borderId="0" xfId="3" applyNumberFormat="1" applyFont="1" applyFill="1" applyProtection="1">
      <alignment vertical="center"/>
    </xf>
    <xf numFmtId="0" fontId="0" fillId="3" borderId="15" xfId="0" applyFill="1" applyBorder="1" applyAlignment="1">
      <alignment vertical="top"/>
    </xf>
    <xf numFmtId="177" fontId="14" fillId="3" borderId="1" xfId="3" applyNumberFormat="1" applyFont="1" applyFill="1" applyBorder="1" applyAlignment="1" applyProtection="1">
      <alignment vertical="center"/>
    </xf>
    <xf numFmtId="0" fontId="0" fillId="3" borderId="14" xfId="0" applyFill="1" applyBorder="1" applyAlignment="1">
      <alignment vertical="top"/>
    </xf>
    <xf numFmtId="0" fontId="0" fillId="0" borderId="5" xfId="0" applyBorder="1" applyAlignment="1">
      <alignment horizontal="left" vertical="top" wrapText="1"/>
    </xf>
    <xf numFmtId="0" fontId="4" fillId="0" borderId="3" xfId="3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>
      <alignment horizontal="left" vertical="top" wrapText="1"/>
    </xf>
    <xf numFmtId="0" fontId="14" fillId="3" borderId="1" xfId="3" applyFont="1" applyFill="1" applyBorder="1" applyAlignment="1" applyProtection="1">
      <alignment vertical="center" wrapText="1"/>
    </xf>
    <xf numFmtId="0" fontId="14" fillId="3" borderId="19" xfId="3" applyFont="1" applyFill="1" applyBorder="1" applyAlignment="1" applyProtection="1">
      <alignment vertical="center" wrapText="1"/>
    </xf>
    <xf numFmtId="0" fontId="14" fillId="3" borderId="17" xfId="3" applyFont="1" applyFill="1" applyBorder="1" applyAlignment="1" applyProtection="1">
      <alignment horizontal="left" vertical="center" wrapText="1"/>
    </xf>
    <xf numFmtId="0" fontId="16" fillId="3" borderId="0" xfId="3" applyFont="1" applyFill="1" applyAlignment="1" applyProtection="1">
      <alignment horizontal="left" vertical="center"/>
    </xf>
    <xf numFmtId="0" fontId="16" fillId="3" borderId="0" xfId="3" applyFont="1" applyFill="1" applyAlignment="1" applyProtection="1">
      <alignment vertical="center"/>
    </xf>
    <xf numFmtId="0" fontId="14" fillId="3" borderId="11" xfId="3" applyFont="1" applyFill="1" applyBorder="1" applyAlignment="1" applyProtection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176" fontId="0" fillId="3" borderId="0" xfId="3" applyNumberFormat="1" applyFont="1" applyFill="1" applyProtection="1">
      <alignment vertical="center"/>
    </xf>
    <xf numFmtId="178" fontId="7" fillId="3" borderId="0" xfId="3" applyNumberFormat="1" applyFont="1" applyFill="1" applyProtection="1">
      <alignment vertical="center"/>
    </xf>
    <xf numFmtId="0" fontId="5" fillId="0" borderId="16" xfId="0" applyFont="1" applyBorder="1" applyAlignment="1">
      <alignment horizontal="left" vertical="center"/>
    </xf>
    <xf numFmtId="0" fontId="5" fillId="0" borderId="16" xfId="0" applyFont="1" applyFill="1" applyBorder="1">
      <alignment vertical="center"/>
    </xf>
    <xf numFmtId="0" fontId="14" fillId="3" borderId="15" xfId="3" applyFont="1" applyFill="1" applyBorder="1" applyAlignment="1" applyProtection="1">
      <alignment horizontal="left" vertical="center" wrapText="1"/>
    </xf>
    <xf numFmtId="179" fontId="14" fillId="3" borderId="1" xfId="3" applyNumberFormat="1" applyFont="1" applyFill="1" applyBorder="1" applyProtection="1">
      <alignment vertical="center"/>
    </xf>
    <xf numFmtId="180" fontId="14" fillId="3" borderId="1" xfId="3" applyNumberFormat="1" applyFont="1" applyFill="1" applyBorder="1" applyAlignment="1" applyProtection="1">
      <alignment vertical="center"/>
    </xf>
    <xf numFmtId="0" fontId="14" fillId="3" borderId="1" xfId="3" applyFont="1" applyFill="1" applyBorder="1" applyAlignment="1" applyProtection="1">
      <alignment horizontal="left" vertical="center" wrapText="1"/>
    </xf>
    <xf numFmtId="0" fontId="0" fillId="3" borderId="0" xfId="3" applyFont="1" applyFill="1" applyProtection="1">
      <alignment vertical="center"/>
    </xf>
    <xf numFmtId="0" fontId="25" fillId="3" borderId="0" xfId="4" applyFill="1" applyProtection="1">
      <alignment vertical="center"/>
    </xf>
    <xf numFmtId="0" fontId="0" fillId="0" borderId="0" xfId="0" applyBorder="1" applyAlignment="1">
      <alignment horizontal="left" vertical="top" wrapText="1"/>
    </xf>
    <xf numFmtId="0" fontId="4" fillId="0" borderId="0" xfId="3" applyFont="1" applyFill="1" applyBorder="1" applyAlignment="1" applyProtection="1">
      <alignment horizontal="left" vertical="top" wrapText="1"/>
    </xf>
    <xf numFmtId="0" fontId="4" fillId="0" borderId="0" xfId="3" applyFont="1" applyBorder="1" applyAlignment="1" applyProtection="1">
      <alignment horizontal="center" vertical="center"/>
    </xf>
    <xf numFmtId="0" fontId="5" fillId="0" borderId="0" xfId="3" applyFont="1" applyBorder="1" applyAlignment="1" applyProtection="1">
      <alignment horizontal="right" vertical="center"/>
    </xf>
    <xf numFmtId="0" fontId="5" fillId="3" borderId="0" xfId="0" applyFont="1" applyFill="1" applyBorder="1" applyAlignment="1">
      <alignment horizontal="center" vertical="center"/>
    </xf>
    <xf numFmtId="38" fontId="11" fillId="0" borderId="0" xfId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14" fillId="3" borderId="20" xfId="3" applyFont="1" applyFill="1" applyBorder="1" applyAlignment="1" applyProtection="1">
      <alignment vertical="center" wrapText="1"/>
    </xf>
    <xf numFmtId="0" fontId="14" fillId="3" borderId="18" xfId="3" applyFont="1" applyFill="1" applyBorder="1" applyAlignment="1" applyProtection="1">
      <alignment horizontal="left" vertical="center" wrapText="1"/>
    </xf>
    <xf numFmtId="0" fontId="0" fillId="3" borderId="1" xfId="3" applyFont="1" applyFill="1" applyBorder="1" applyAlignment="1" applyProtection="1">
      <alignment horizontal="center" vertical="center"/>
    </xf>
    <xf numFmtId="0" fontId="14" fillId="3" borderId="2" xfId="3" applyFont="1" applyFill="1" applyBorder="1" applyAlignment="1" applyProtection="1">
      <alignment horizontal="left" vertical="center" wrapText="1"/>
    </xf>
    <xf numFmtId="0" fontId="14" fillId="3" borderId="13" xfId="3" applyFont="1" applyFill="1" applyBorder="1" applyAlignment="1" applyProtection="1">
      <alignment vertical="center" wrapText="1"/>
    </xf>
    <xf numFmtId="181" fontId="14" fillId="3" borderId="1" xfId="3" applyNumberFormat="1" applyFont="1" applyFill="1" applyBorder="1" applyAlignment="1" applyProtection="1">
      <alignment vertical="center"/>
    </xf>
    <xf numFmtId="182" fontId="14" fillId="3" borderId="1" xfId="3" applyNumberFormat="1" applyFont="1" applyFill="1" applyBorder="1" applyAlignment="1" applyProtection="1">
      <alignment vertical="center"/>
    </xf>
    <xf numFmtId="181" fontId="14" fillId="3" borderId="1" xfId="3" applyNumberFormat="1" applyFont="1" applyFill="1" applyBorder="1" applyProtection="1">
      <alignment vertical="center"/>
    </xf>
    <xf numFmtId="182" fontId="14" fillId="3" borderId="1" xfId="3" applyNumberFormat="1" applyFont="1" applyFill="1" applyBorder="1" applyProtection="1">
      <alignment vertical="center"/>
    </xf>
    <xf numFmtId="0" fontId="0" fillId="0" borderId="21" xfId="0" applyBorder="1" applyAlignment="1">
      <alignment horizontal="left" vertical="top" wrapText="1"/>
    </xf>
    <xf numFmtId="0" fontId="5" fillId="0" borderId="21" xfId="0" applyFont="1" applyBorder="1" applyAlignment="1">
      <alignment horizontal="left" vertical="top" wrapText="1"/>
    </xf>
    <xf numFmtId="0" fontId="0" fillId="0" borderId="21" xfId="0" applyBorder="1">
      <alignment vertical="center"/>
    </xf>
    <xf numFmtId="0" fontId="4" fillId="0" borderId="23" xfId="3" applyFont="1" applyBorder="1" applyAlignment="1" applyProtection="1">
      <alignment horizontal="center" vertical="center"/>
    </xf>
    <xf numFmtId="0" fontId="4" fillId="0" borderId="24" xfId="3" applyFont="1" applyBorder="1" applyAlignment="1" applyProtection="1">
      <alignment horizontal="center" vertical="center"/>
    </xf>
    <xf numFmtId="0" fontId="0" fillId="0" borderId="25" xfId="0" applyBorder="1" applyAlignment="1">
      <alignment horizontal="left" vertical="top" wrapText="1"/>
    </xf>
    <xf numFmtId="0" fontId="5" fillId="0" borderId="25" xfId="0" applyFont="1" applyBorder="1">
      <alignment vertical="center"/>
    </xf>
    <xf numFmtId="0" fontId="4" fillId="0" borderId="3" xfId="3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>
      <alignment horizontal="left" vertical="center" wrapText="1"/>
    </xf>
    <xf numFmtId="0" fontId="4" fillId="0" borderId="3" xfId="3" applyFont="1" applyFill="1" applyBorder="1" applyAlignment="1" applyProtection="1">
      <alignment horizontal="left" vertical="center" wrapText="1"/>
    </xf>
    <xf numFmtId="0" fontId="4" fillId="0" borderId="24" xfId="3" applyFont="1" applyFill="1" applyBorder="1" applyAlignment="1" applyProtection="1">
      <alignment horizontal="left" vertical="center"/>
    </xf>
    <xf numFmtId="0" fontId="4" fillId="0" borderId="23" xfId="3" applyFont="1" applyFill="1" applyBorder="1" applyAlignment="1" applyProtection="1">
      <alignment horizontal="left" vertical="center"/>
    </xf>
    <xf numFmtId="0" fontId="4" fillId="0" borderId="23" xfId="3" applyFont="1" applyFill="1" applyBorder="1" applyAlignment="1" applyProtection="1">
      <alignment horizontal="left" vertical="center" wrapText="1"/>
    </xf>
    <xf numFmtId="0" fontId="5" fillId="0" borderId="22" xfId="0" applyFont="1" applyBorder="1" applyAlignment="1">
      <alignment horizontal="left" vertical="top" wrapText="1"/>
    </xf>
    <xf numFmtId="0" fontId="4" fillId="0" borderId="26" xfId="3" applyFont="1" applyFill="1" applyBorder="1" applyAlignment="1" applyProtection="1">
      <alignment horizontal="left" vertical="center" wrapText="1"/>
    </xf>
    <xf numFmtId="0" fontId="4" fillId="0" borderId="26" xfId="3" applyFont="1" applyBorder="1" applyAlignment="1" applyProtection="1">
      <alignment horizontal="center" vertical="center"/>
    </xf>
    <xf numFmtId="0" fontId="4" fillId="0" borderId="28" xfId="3" applyFont="1" applyFill="1" applyBorder="1" applyAlignment="1" applyProtection="1">
      <alignment horizontal="left" vertical="center" wrapText="1"/>
    </xf>
    <xf numFmtId="0" fontId="4" fillId="0" borderId="28" xfId="3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5" xfId="3" applyFont="1" applyBorder="1" applyAlignment="1" applyProtection="1">
      <alignment horizontal="left" wrapText="1"/>
      <protection locked="0"/>
    </xf>
    <xf numFmtId="0" fontId="26" fillId="0" borderId="0" xfId="0" applyFont="1" applyAlignment="1">
      <alignment horizontal="left" vertical="center" readingOrder="1"/>
    </xf>
    <xf numFmtId="38" fontId="4" fillId="0" borderId="0" xfId="1" applyFont="1" applyFill="1" applyBorder="1" applyAlignment="1" applyProtection="1">
      <alignment horizontal="left" vertical="center"/>
      <protection locked="0"/>
    </xf>
    <xf numFmtId="0" fontId="5" fillId="0" borderId="1" xfId="0" applyFont="1" applyBorder="1">
      <alignment vertical="center"/>
    </xf>
    <xf numFmtId="0" fontId="5" fillId="0" borderId="1" xfId="3" applyFont="1" applyBorder="1" applyAlignment="1" applyProtection="1">
      <alignment horizontal="right" vertical="center"/>
    </xf>
    <xf numFmtId="0" fontId="4" fillId="0" borderId="1" xfId="0" applyFont="1" applyFill="1" applyBorder="1" applyAlignment="1" applyProtection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183" fontId="19" fillId="0" borderId="0" xfId="1" applyNumberFormat="1" applyFont="1" applyBorder="1">
      <alignment vertical="center"/>
    </xf>
    <xf numFmtId="0" fontId="5" fillId="3" borderId="16" xfId="0" applyFont="1" applyFill="1" applyBorder="1" applyAlignment="1">
      <alignment horizontal="right" vertical="center"/>
    </xf>
    <xf numFmtId="0" fontId="5" fillId="0" borderId="16" xfId="0" applyNumberFormat="1" applyFont="1" applyFill="1" applyBorder="1" applyAlignment="1">
      <alignment horizontal="right" vertical="center"/>
    </xf>
    <xf numFmtId="0" fontId="19" fillId="0" borderId="12" xfId="1" applyNumberFormat="1" applyFont="1" applyBorder="1">
      <alignment vertical="center"/>
    </xf>
    <xf numFmtId="0" fontId="4" fillId="2" borderId="4" xfId="1" applyNumberFormat="1" applyFont="1" applyFill="1" applyBorder="1" applyAlignment="1" applyProtection="1">
      <alignment horizontal="center" vertical="center"/>
      <protection locked="0"/>
    </xf>
    <xf numFmtId="0" fontId="4" fillId="2" borderId="6" xfId="1" applyNumberFormat="1" applyFont="1" applyFill="1" applyBorder="1" applyAlignment="1" applyProtection="1">
      <alignment horizontal="center" vertical="center"/>
      <protection locked="0"/>
    </xf>
    <xf numFmtId="0" fontId="4" fillId="2" borderId="7" xfId="1" applyNumberFormat="1" applyFont="1" applyFill="1" applyBorder="1" applyAlignment="1" applyProtection="1">
      <alignment horizontal="center" vertical="center"/>
      <protection locked="0"/>
    </xf>
    <xf numFmtId="0" fontId="11" fillId="2" borderId="6" xfId="1" applyNumberFormat="1" applyFont="1" applyFill="1" applyBorder="1" applyAlignment="1" applyProtection="1">
      <alignment horizontal="center" vertical="center"/>
      <protection locked="0"/>
    </xf>
    <xf numFmtId="0" fontId="11" fillId="2" borderId="1" xfId="1" applyNumberFormat="1" applyFont="1" applyFill="1" applyBorder="1" applyAlignment="1" applyProtection="1">
      <alignment horizontal="center" vertical="center"/>
      <protection locked="0"/>
    </xf>
    <xf numFmtId="0" fontId="4" fillId="2" borderId="3" xfId="1" applyNumberFormat="1" applyFont="1" applyFill="1" applyBorder="1" applyAlignment="1" applyProtection="1">
      <alignment horizontal="center" vertical="center"/>
      <protection locked="0"/>
    </xf>
    <xf numFmtId="0" fontId="11" fillId="2" borderId="27" xfId="1" applyNumberFormat="1" applyFont="1" applyFill="1" applyBorder="1" applyAlignment="1" applyProtection="1">
      <alignment horizontal="center" vertical="center"/>
      <protection locked="0"/>
    </xf>
    <xf numFmtId="180" fontId="14" fillId="0" borderId="1" xfId="3" applyNumberFormat="1" applyFont="1" applyFill="1" applyBorder="1" applyAlignment="1" applyProtection="1">
      <alignment vertical="center"/>
    </xf>
    <xf numFmtId="0" fontId="4" fillId="2" borderId="29" xfId="1" applyNumberFormat="1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11" fillId="2" borderId="31" xfId="1" applyNumberFormat="1" applyFont="1" applyFill="1" applyBorder="1" applyAlignment="1" applyProtection="1">
      <alignment horizontal="center" vertical="center"/>
      <protection locked="0"/>
    </xf>
    <xf numFmtId="177" fontId="14" fillId="0" borderId="1" xfId="3" applyNumberFormat="1" applyFont="1" applyFill="1" applyBorder="1" applyAlignment="1" applyProtection="1">
      <alignment vertical="center"/>
    </xf>
    <xf numFmtId="181" fontId="14" fillId="0" borderId="1" xfId="3" applyNumberFormat="1" applyFont="1" applyFill="1" applyBorder="1" applyAlignment="1" applyProtection="1">
      <alignment vertical="center"/>
    </xf>
  </cellXfs>
  <cellStyles count="5">
    <cellStyle name="ハイパーリンク" xfId="4" builtinId="8"/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53</xdr:row>
      <xdr:rowOff>7143</xdr:rowOff>
    </xdr:from>
    <xdr:to>
      <xdr:col>5</xdr:col>
      <xdr:colOff>685800</xdr:colOff>
      <xdr:row>53</xdr:row>
      <xdr:rowOff>207168</xdr:rowOff>
    </xdr:to>
    <xdr:sp macro="" textlink="">
      <xdr:nvSpPr>
        <xdr:cNvPr id="1290" name="下矢印 1"/>
        <xdr:cNvSpPr>
          <a:spLocks/>
        </xdr:cNvSpPr>
      </xdr:nvSpPr>
      <xdr:spPr bwMode="auto">
        <a:xfrm>
          <a:off x="7791450" y="13937456"/>
          <a:ext cx="180975" cy="200025"/>
        </a:xfrm>
        <a:custGeom>
          <a:avLst/>
          <a:gdLst>
            <a:gd name="T0" fmla="*/ 0 w 16384"/>
            <a:gd name="T1" fmla="*/ 8973 h 16384"/>
            <a:gd name="T2" fmla="*/ 4096 w 16384"/>
            <a:gd name="T3" fmla="*/ 8973 h 16384"/>
            <a:gd name="T4" fmla="*/ 4096 w 16384"/>
            <a:gd name="T5" fmla="*/ 0 h 16384"/>
            <a:gd name="T6" fmla="*/ 12288 w 16384"/>
            <a:gd name="T7" fmla="*/ 0 h 16384"/>
            <a:gd name="T8" fmla="*/ 12288 w 16384"/>
            <a:gd name="T9" fmla="*/ 8973 h 16384"/>
            <a:gd name="T10" fmla="*/ 16384 w 16384"/>
            <a:gd name="T11" fmla="*/ 8973 h 16384"/>
            <a:gd name="T12" fmla="*/ 8192 w 16384"/>
            <a:gd name="T13" fmla="*/ 16384 h 16384"/>
            <a:gd name="T14" fmla="*/ 0 w 16384"/>
            <a:gd name="T15" fmla="*/ 8973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</a:cxnLst>
          <a:rect l="0" t="0" r="r" b="b"/>
          <a:pathLst>
            <a:path w="16384" h="16384">
              <a:moveTo>
                <a:pt x="0" y="8973"/>
              </a:moveTo>
              <a:lnTo>
                <a:pt x="4096" y="8973"/>
              </a:lnTo>
              <a:lnTo>
                <a:pt x="4096" y="0"/>
              </a:lnTo>
              <a:lnTo>
                <a:pt x="12288" y="0"/>
              </a:lnTo>
              <a:lnTo>
                <a:pt x="12288" y="8973"/>
              </a:lnTo>
              <a:lnTo>
                <a:pt x="16384" y="8973"/>
              </a:lnTo>
              <a:lnTo>
                <a:pt x="8192" y="16384"/>
              </a:lnTo>
              <a:lnTo>
                <a:pt x="0" y="8973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666699" mc:Ignorable="a14" a14:legacySpreadsheetColorIndex="54"/>
        </a:solidFill>
        <a:ln w="24765" cap="flat"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prstDash val="solid"/>
          <a:round/>
          <a:headEnd/>
          <a:tailEnd/>
        </a:ln>
      </xdr:spPr>
    </xdr:sp>
    <xdr:clientData/>
  </xdr:twoCellAnchor>
  <xdr:twoCellAnchor>
    <xdr:from>
      <xdr:col>3</xdr:col>
      <xdr:colOff>0</xdr:colOff>
      <xdr:row>106</xdr:row>
      <xdr:rowOff>152400</xdr:rowOff>
    </xdr:from>
    <xdr:to>
      <xdr:col>5</xdr:col>
      <xdr:colOff>171450</xdr:colOff>
      <xdr:row>106</xdr:row>
      <xdr:rowOff>800100</xdr:rowOff>
    </xdr:to>
    <xdr:sp macro="" textlink="">
      <xdr:nvSpPr>
        <xdr:cNvPr id="1291" name="四角形吹き出し 2"/>
        <xdr:cNvSpPr>
          <a:spLocks/>
        </xdr:cNvSpPr>
      </xdr:nvSpPr>
      <xdr:spPr bwMode="auto">
        <a:xfrm>
          <a:off x="2514600" y="9772650"/>
          <a:ext cx="4867275" cy="647700"/>
        </a:xfrm>
        <a:custGeom>
          <a:avLst/>
          <a:gdLst>
            <a:gd name="T0" fmla="*/ 0 w 16384"/>
            <a:gd name="T1" fmla="*/ 1470 h 16384"/>
            <a:gd name="T2" fmla="*/ 0 w 16384"/>
            <a:gd name="T3" fmla="*/ 3956 h 16384"/>
            <a:gd name="T4" fmla="*/ 0 w 16384"/>
            <a:gd name="T5" fmla="*/ 7685 h 16384"/>
            <a:gd name="T6" fmla="*/ 0 w 16384"/>
            <a:gd name="T7" fmla="*/ 16384 h 16384"/>
            <a:gd name="T8" fmla="*/ 7847 w 16384"/>
            <a:gd name="T9" fmla="*/ 16384 h 16384"/>
            <a:gd name="T10" fmla="*/ 11210 w 16384"/>
            <a:gd name="T11" fmla="*/ 16384 h 16384"/>
            <a:gd name="T12" fmla="*/ 13453 w 16384"/>
            <a:gd name="T13" fmla="*/ 16384 h 16384"/>
            <a:gd name="T14" fmla="*/ 13453 w 16384"/>
            <a:gd name="T15" fmla="*/ 7685 h 16384"/>
            <a:gd name="T16" fmla="*/ 16384 w 16384"/>
            <a:gd name="T17" fmla="*/ 0 h 16384"/>
            <a:gd name="T18" fmla="*/ 13453 w 16384"/>
            <a:gd name="T19" fmla="*/ 3956 h 16384"/>
            <a:gd name="T20" fmla="*/ 13453 w 16384"/>
            <a:gd name="T21" fmla="*/ 1470 h 16384"/>
            <a:gd name="T22" fmla="*/ 11210 w 16384"/>
            <a:gd name="T23" fmla="*/ 1470 h 16384"/>
            <a:gd name="T24" fmla="*/ 7847 w 16384"/>
            <a:gd name="T25" fmla="*/ 1470 h 16384"/>
            <a:gd name="T26" fmla="*/ 0 w 16384"/>
            <a:gd name="T27" fmla="*/ 1470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</a:cxnLst>
          <a:rect l="0" t="0" r="r" b="b"/>
          <a:pathLst>
            <a:path w="16384" h="16384">
              <a:moveTo>
                <a:pt x="0" y="1470"/>
              </a:moveTo>
              <a:lnTo>
                <a:pt x="0" y="3956"/>
              </a:lnTo>
              <a:lnTo>
                <a:pt x="0" y="7685"/>
              </a:lnTo>
              <a:lnTo>
                <a:pt x="0" y="16384"/>
              </a:lnTo>
              <a:lnTo>
                <a:pt x="7847" y="16384"/>
              </a:lnTo>
              <a:lnTo>
                <a:pt x="11210" y="16384"/>
              </a:lnTo>
              <a:lnTo>
                <a:pt x="13453" y="16384"/>
              </a:lnTo>
              <a:lnTo>
                <a:pt x="13453" y="7685"/>
              </a:lnTo>
              <a:lnTo>
                <a:pt x="16384" y="0"/>
              </a:lnTo>
              <a:lnTo>
                <a:pt x="13453" y="3956"/>
              </a:lnTo>
              <a:lnTo>
                <a:pt x="13453" y="1470"/>
              </a:lnTo>
              <a:lnTo>
                <a:pt x="11210" y="1470"/>
              </a:lnTo>
              <a:lnTo>
                <a:pt x="7847" y="1470"/>
              </a:lnTo>
              <a:lnTo>
                <a:pt x="0" y="147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7145" cap="flat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prstDash val="solid"/>
          <a:round/>
          <a:headEnd/>
          <a:tailEnd/>
        </a:ln>
      </xdr:spPr>
    </xdr:sp>
    <xdr:clientData/>
  </xdr:twoCellAnchor>
  <xdr:twoCellAnchor>
    <xdr:from>
      <xdr:col>3</xdr:col>
      <xdr:colOff>0</xdr:colOff>
      <xdr:row>106</xdr:row>
      <xdr:rowOff>228600</xdr:rowOff>
    </xdr:from>
    <xdr:to>
      <xdr:col>4</xdr:col>
      <xdr:colOff>685800</xdr:colOff>
      <xdr:row>106</xdr:row>
      <xdr:rowOff>828675</xdr:rowOff>
    </xdr:to>
    <xdr:sp macro="" textlink="">
      <xdr:nvSpPr>
        <xdr:cNvPr id="1292" name="Text Box 1"/>
        <xdr:cNvSpPr txBox="1">
          <a:spLocks noChangeArrowheads="1"/>
        </xdr:cNvSpPr>
      </xdr:nvSpPr>
      <xdr:spPr bwMode="auto">
        <a:xfrm>
          <a:off x="2667000" y="9848850"/>
          <a:ext cx="3876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※一般電気事業者以外からの買電、自家発電については、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「【参考資料】CO</a:t>
          </a:r>
          <a:r>
            <a:rPr lang="ja-JP" altLang="en-US" sz="1000" b="0" i="0" u="none" strike="noStrike" baseline="-25000">
              <a:solidFill>
                <a:srgbClr val="000000"/>
              </a:solidFill>
              <a:latin typeface="HG丸ｺﾞｼｯｸM-PRO"/>
              <a:ea typeface="HG丸ｺﾞｼｯｸM-PRO"/>
            </a:rPr>
            <a:t>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排出係数」　のシートを参考に、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CO</a:t>
          </a:r>
          <a:r>
            <a:rPr lang="ja-JP" altLang="en-US" sz="1000" b="0" i="0" u="none" strike="noStrike" baseline="-25000">
              <a:solidFill>
                <a:srgbClr val="000000"/>
              </a:solidFill>
              <a:latin typeface="HG丸ｺﾞｼｯｸM-PRO"/>
              <a:ea typeface="HG丸ｺﾞｼｯｸM-PRO"/>
            </a:rPr>
            <a:t>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排出係数を入力してください。</a:t>
          </a:r>
        </a:p>
      </xdr:txBody>
    </xdr:sp>
    <xdr:clientData/>
  </xdr:twoCellAnchor>
  <xdr:twoCellAnchor>
    <xdr:from>
      <xdr:col>2</xdr:col>
      <xdr:colOff>1833563</xdr:colOff>
      <xdr:row>58</xdr:row>
      <xdr:rowOff>214311</xdr:rowOff>
    </xdr:from>
    <xdr:to>
      <xdr:col>5</xdr:col>
      <xdr:colOff>130969</xdr:colOff>
      <xdr:row>60</xdr:row>
      <xdr:rowOff>238125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3464719" y="15454311"/>
          <a:ext cx="3952875" cy="547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※小売電気事業者から供給された電気については、以下の</a:t>
          </a:r>
          <a:endParaRPr lang="en-US" altLang="ja-JP" sz="1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環境省算定方法・排出係数一覧ページよりご確認の上、</a:t>
          </a:r>
          <a:endParaRPr lang="en-US" altLang="ja-JP" sz="1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C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O</a:t>
          </a:r>
          <a:r>
            <a:rPr lang="ja-JP" altLang="en-US" sz="1000" b="0" i="0" u="none" strike="noStrike" baseline="-25000">
              <a:solidFill>
                <a:srgbClr val="000000"/>
              </a:solidFill>
              <a:latin typeface="HG丸ｺﾞｼｯｸM-PRO"/>
              <a:ea typeface="HG丸ｺﾞｼｯｸM-PRO"/>
            </a:rPr>
            <a:t>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排出係数を入力してください。（単位にご注意ください。）</a:t>
          </a:r>
          <a:endParaRPr lang="en-US" altLang="ja-JP" sz="1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2</xdr:col>
      <xdr:colOff>1785937</xdr:colOff>
      <xdr:row>58</xdr:row>
      <xdr:rowOff>59540</xdr:rowOff>
    </xdr:from>
    <xdr:to>
      <xdr:col>5</xdr:col>
      <xdr:colOff>130967</xdr:colOff>
      <xdr:row>61</xdr:row>
      <xdr:rowOff>11907</xdr:rowOff>
    </xdr:to>
    <xdr:sp macro="" textlink="">
      <xdr:nvSpPr>
        <xdr:cNvPr id="3" name="四角形吹き出し 2"/>
        <xdr:cNvSpPr/>
      </xdr:nvSpPr>
      <xdr:spPr>
        <a:xfrm rot="5400000">
          <a:off x="5048253" y="13668380"/>
          <a:ext cx="738180" cy="4000499"/>
        </a:xfrm>
        <a:prstGeom prst="wedgeRectCallout">
          <a:avLst>
            <a:gd name="adj1" fmla="val -60645"/>
            <a:gd name="adj2" fmla="val -62915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ghg-santeikohyo.env.go.jp/cal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14"/>
  <sheetViews>
    <sheetView showGridLines="0" tabSelected="1" zoomScale="80" workbookViewId="0">
      <selection activeCell="P53" sqref="P53"/>
    </sheetView>
  </sheetViews>
  <sheetFormatPr defaultRowHeight="13.5" x14ac:dyDescent="0.15"/>
  <cols>
    <col min="1" max="1" width="2.25" customWidth="1"/>
    <col min="2" max="2" width="19.25" customWidth="1"/>
    <col min="3" max="3" width="44.25" customWidth="1"/>
    <col min="4" max="4" width="12.25" customWidth="1"/>
    <col min="5" max="5" width="17.75" customWidth="1"/>
    <col min="6" max="6" width="16" customWidth="1"/>
    <col min="7" max="7" width="7.375" customWidth="1"/>
    <col min="8" max="8" width="12.75" customWidth="1"/>
    <col min="9" max="9" width="17.25" hidden="1" customWidth="1"/>
    <col min="10" max="12" width="14.875" hidden="1" customWidth="1"/>
    <col min="13" max="13" width="10.375" hidden="1" customWidth="1"/>
    <col min="14" max="14" width="14.875" hidden="1" customWidth="1"/>
    <col min="15" max="15" width="12.375" hidden="1" customWidth="1"/>
  </cols>
  <sheetData>
    <row r="1" spans="2:16" ht="10.5" customHeight="1" x14ac:dyDescent="0.15"/>
    <row r="2" spans="2:16" ht="27.75" customHeight="1" x14ac:dyDescent="0.15">
      <c r="B2" s="23" t="s">
        <v>0</v>
      </c>
      <c r="C2" s="17"/>
      <c r="D2" s="17"/>
    </row>
    <row r="3" spans="2:16" ht="6.75" customHeight="1" thickBot="1" x14ac:dyDescent="0.2"/>
    <row r="4" spans="2:16" ht="34.5" customHeight="1" thickTop="1" thickBot="1" x14ac:dyDescent="0.2">
      <c r="B4" s="15" t="s">
        <v>1</v>
      </c>
      <c r="C4" s="28" t="s">
        <v>2</v>
      </c>
      <c r="D4" s="13" t="s">
        <v>3</v>
      </c>
      <c r="E4" s="14" t="s">
        <v>4</v>
      </c>
      <c r="F4" s="2"/>
      <c r="G4" s="2"/>
      <c r="H4" s="2"/>
      <c r="I4" s="2"/>
      <c r="J4" s="33" t="s">
        <v>5</v>
      </c>
      <c r="K4" s="33" t="s">
        <v>6</v>
      </c>
      <c r="L4" s="83" t="s">
        <v>7</v>
      </c>
      <c r="M4" s="34"/>
      <c r="N4" s="83" t="s">
        <v>8</v>
      </c>
      <c r="O4" s="35"/>
    </row>
    <row r="5" spans="2:16" ht="21" customHeight="1" thickTop="1" x14ac:dyDescent="0.15">
      <c r="B5" s="12" t="s">
        <v>9</v>
      </c>
      <c r="C5" s="29" t="s">
        <v>13</v>
      </c>
      <c r="D5" s="9" t="s">
        <v>14</v>
      </c>
      <c r="E5" s="139"/>
      <c r="F5" s="6"/>
      <c r="G5" s="6"/>
      <c r="H5" s="6"/>
      <c r="I5" s="6"/>
      <c r="J5" s="36">
        <f t="shared" ref="J5:J36" si="0">E5*L5</f>
        <v>0</v>
      </c>
      <c r="K5" s="36">
        <f t="shared" ref="K5:K32" si="1">J5*N5</f>
        <v>0</v>
      </c>
      <c r="L5" s="37">
        <v>38.299999999999997</v>
      </c>
      <c r="M5" s="38" t="s">
        <v>15</v>
      </c>
      <c r="N5" s="36">
        <v>6.8599999999999994E-2</v>
      </c>
      <c r="O5" s="38" t="s">
        <v>57</v>
      </c>
      <c r="P5" s="10"/>
    </row>
    <row r="6" spans="2:16" ht="21" customHeight="1" x14ac:dyDescent="0.15">
      <c r="B6" s="11"/>
      <c r="C6" s="25" t="s">
        <v>16</v>
      </c>
      <c r="D6" s="7" t="s">
        <v>14</v>
      </c>
      <c r="E6" s="140"/>
      <c r="F6" s="6"/>
      <c r="G6" s="6"/>
      <c r="H6" s="6"/>
      <c r="I6" s="6"/>
      <c r="J6" s="36">
        <f t="shared" si="0"/>
        <v>0</v>
      </c>
      <c r="K6" s="36">
        <f t="shared" si="1"/>
        <v>0</v>
      </c>
      <c r="L6" s="37">
        <v>34.799999999999997</v>
      </c>
      <c r="M6" s="38" t="s">
        <v>15</v>
      </c>
      <c r="N6" s="84">
        <v>6.7500000000000004E-2</v>
      </c>
      <c r="O6" s="38" t="s">
        <v>57</v>
      </c>
      <c r="P6" s="10"/>
    </row>
    <row r="7" spans="2:16" ht="21" customHeight="1" x14ac:dyDescent="0.15">
      <c r="B7" s="11"/>
      <c r="C7" s="25" t="s">
        <v>55</v>
      </c>
      <c r="D7" s="7" t="s">
        <v>14</v>
      </c>
      <c r="E7" s="140"/>
      <c r="F7" s="6"/>
      <c r="G7" s="6"/>
      <c r="H7" s="6"/>
      <c r="I7" s="6"/>
      <c r="J7" s="36">
        <f t="shared" si="0"/>
        <v>0</v>
      </c>
      <c r="K7" s="36">
        <f t="shared" si="1"/>
        <v>0</v>
      </c>
      <c r="L7" s="37">
        <v>33.4</v>
      </c>
      <c r="M7" s="38" t="s">
        <v>15</v>
      </c>
      <c r="N7" s="84">
        <v>6.7100000000000007E-2</v>
      </c>
      <c r="O7" s="38" t="s">
        <v>57</v>
      </c>
      <c r="P7" s="10"/>
    </row>
    <row r="8" spans="2:16" ht="21" customHeight="1" x14ac:dyDescent="0.15">
      <c r="B8" s="11"/>
      <c r="C8" s="25" t="s">
        <v>56</v>
      </c>
      <c r="D8" s="7" t="s">
        <v>14</v>
      </c>
      <c r="E8" s="140"/>
      <c r="F8" s="6"/>
      <c r="G8" s="6"/>
      <c r="H8" s="6"/>
      <c r="I8" s="6"/>
      <c r="J8" s="36">
        <f t="shared" si="0"/>
        <v>0</v>
      </c>
      <c r="K8" s="36">
        <f t="shared" si="1"/>
        <v>0</v>
      </c>
      <c r="L8" s="37">
        <v>33.4</v>
      </c>
      <c r="M8" s="38" t="s">
        <v>15</v>
      </c>
      <c r="N8" s="84">
        <v>6.54E-2</v>
      </c>
      <c r="O8" s="38" t="s">
        <v>57</v>
      </c>
      <c r="P8" s="10"/>
    </row>
    <row r="9" spans="2:16" ht="21" customHeight="1" x14ac:dyDescent="0.15">
      <c r="B9" s="11"/>
      <c r="C9" s="25" t="s">
        <v>18</v>
      </c>
      <c r="D9" s="7" t="s">
        <v>14</v>
      </c>
      <c r="E9" s="140"/>
      <c r="F9" s="6"/>
      <c r="G9" s="6"/>
      <c r="H9" s="6"/>
      <c r="I9" s="6"/>
      <c r="J9" s="36">
        <f t="shared" si="0"/>
        <v>0</v>
      </c>
      <c r="K9" s="36">
        <f t="shared" si="1"/>
        <v>0</v>
      </c>
      <c r="L9" s="37">
        <v>33.4</v>
      </c>
      <c r="M9" s="38" t="s">
        <v>15</v>
      </c>
      <c r="N9" s="84">
        <v>6.6799999999999998E-2</v>
      </c>
      <c r="O9" s="38" t="s">
        <v>57</v>
      </c>
      <c r="P9" s="10"/>
    </row>
    <row r="10" spans="2:16" ht="21" customHeight="1" x14ac:dyDescent="0.15">
      <c r="B10" s="11"/>
      <c r="C10" s="25" t="s">
        <v>17</v>
      </c>
      <c r="D10" s="7" t="s">
        <v>14</v>
      </c>
      <c r="E10" s="140"/>
      <c r="F10" s="6"/>
      <c r="G10" s="6"/>
      <c r="H10" s="6"/>
      <c r="I10" s="6"/>
      <c r="J10" s="36">
        <f t="shared" si="0"/>
        <v>0</v>
      </c>
      <c r="K10" s="36">
        <f t="shared" si="1"/>
        <v>0</v>
      </c>
      <c r="L10" s="37">
        <v>33.299999999999997</v>
      </c>
      <c r="M10" s="38" t="s">
        <v>15</v>
      </c>
      <c r="N10" s="84">
        <v>6.6699999999999995E-2</v>
      </c>
      <c r="O10" s="38" t="s">
        <v>57</v>
      </c>
      <c r="P10" s="10"/>
    </row>
    <row r="11" spans="2:16" ht="21" customHeight="1" x14ac:dyDescent="0.15">
      <c r="B11" s="11"/>
      <c r="C11" s="25" t="s">
        <v>19</v>
      </c>
      <c r="D11" s="7" t="s">
        <v>14</v>
      </c>
      <c r="E11" s="140"/>
      <c r="F11" s="6"/>
      <c r="G11" s="6"/>
      <c r="H11" s="6"/>
      <c r="I11" s="6"/>
      <c r="J11" s="36">
        <f t="shared" si="0"/>
        <v>0</v>
      </c>
      <c r="K11" s="36">
        <f t="shared" si="1"/>
        <v>0</v>
      </c>
      <c r="L11" s="37">
        <v>36.299999999999997</v>
      </c>
      <c r="M11" s="38" t="s">
        <v>15</v>
      </c>
      <c r="N11" s="84">
        <v>6.7100000000000007E-2</v>
      </c>
      <c r="O11" s="38" t="s">
        <v>57</v>
      </c>
      <c r="P11" s="10"/>
    </row>
    <row r="12" spans="2:16" ht="21" customHeight="1" x14ac:dyDescent="0.15">
      <c r="B12" s="11"/>
      <c r="C12" s="25" t="s">
        <v>20</v>
      </c>
      <c r="D12" s="7" t="s">
        <v>14</v>
      </c>
      <c r="E12" s="140"/>
      <c r="F12" s="6"/>
      <c r="G12" s="6"/>
      <c r="H12" s="6"/>
      <c r="I12" s="6"/>
      <c r="J12" s="36">
        <f t="shared" si="0"/>
        <v>0</v>
      </c>
      <c r="K12" s="36">
        <f t="shared" si="1"/>
        <v>0</v>
      </c>
      <c r="L12" s="37">
        <v>36.5</v>
      </c>
      <c r="M12" s="38" t="s">
        <v>15</v>
      </c>
      <c r="N12" s="84">
        <v>6.7799999999999999E-2</v>
      </c>
      <c r="O12" s="38" t="s">
        <v>57</v>
      </c>
      <c r="P12" s="10"/>
    </row>
    <row r="13" spans="2:16" ht="21" customHeight="1" x14ac:dyDescent="0.15">
      <c r="B13" s="11"/>
      <c r="C13" s="25" t="s">
        <v>21</v>
      </c>
      <c r="D13" s="7" t="s">
        <v>14</v>
      </c>
      <c r="E13" s="140"/>
      <c r="F13" s="6"/>
      <c r="G13" s="6"/>
      <c r="H13" s="6"/>
      <c r="I13" s="6"/>
      <c r="J13" s="36">
        <f t="shared" si="0"/>
        <v>0</v>
      </c>
      <c r="K13" s="36">
        <f t="shared" si="1"/>
        <v>0</v>
      </c>
      <c r="L13" s="37">
        <v>38</v>
      </c>
      <c r="M13" s="38" t="s">
        <v>15</v>
      </c>
      <c r="N13" s="84">
        <v>6.8599999999999994E-2</v>
      </c>
      <c r="O13" s="38" t="s">
        <v>57</v>
      </c>
      <c r="P13" s="10"/>
    </row>
    <row r="14" spans="2:16" ht="21" customHeight="1" x14ac:dyDescent="0.15">
      <c r="B14" s="11"/>
      <c r="C14" s="25" t="s">
        <v>22</v>
      </c>
      <c r="D14" s="7" t="s">
        <v>14</v>
      </c>
      <c r="E14" s="140"/>
      <c r="F14" s="6"/>
      <c r="G14" s="6"/>
      <c r="H14" s="6"/>
      <c r="I14" s="6"/>
      <c r="J14" s="36">
        <f t="shared" si="0"/>
        <v>0</v>
      </c>
      <c r="K14" s="36">
        <f t="shared" si="1"/>
        <v>0</v>
      </c>
      <c r="L14" s="37">
        <v>38.9</v>
      </c>
      <c r="M14" s="38" t="s">
        <v>15</v>
      </c>
      <c r="N14" s="84">
        <v>6.93E-2</v>
      </c>
      <c r="O14" s="38" t="s">
        <v>57</v>
      </c>
      <c r="P14" s="10"/>
    </row>
    <row r="15" spans="2:16" ht="21" customHeight="1" x14ac:dyDescent="0.15">
      <c r="B15" s="11"/>
      <c r="C15" s="25" t="s">
        <v>23</v>
      </c>
      <c r="D15" s="7" t="s">
        <v>14</v>
      </c>
      <c r="E15" s="140"/>
      <c r="F15" s="6"/>
      <c r="G15" s="6"/>
      <c r="H15" s="6"/>
      <c r="I15" s="6"/>
      <c r="J15" s="36">
        <f t="shared" si="0"/>
        <v>0</v>
      </c>
      <c r="K15" s="36">
        <f t="shared" si="1"/>
        <v>0</v>
      </c>
      <c r="L15" s="37">
        <v>41.8</v>
      </c>
      <c r="M15" s="38" t="s">
        <v>15</v>
      </c>
      <c r="N15" s="84">
        <v>7.1499999999999994E-2</v>
      </c>
      <c r="O15" s="38" t="s">
        <v>57</v>
      </c>
      <c r="P15" s="10"/>
    </row>
    <row r="16" spans="2:16" ht="21" customHeight="1" x14ac:dyDescent="0.15">
      <c r="B16" s="11"/>
      <c r="C16" s="25" t="s">
        <v>24</v>
      </c>
      <c r="D16" s="7" t="s">
        <v>10</v>
      </c>
      <c r="E16" s="140"/>
      <c r="F16" s="6"/>
      <c r="G16" s="6"/>
      <c r="H16" s="6"/>
      <c r="I16" s="6"/>
      <c r="J16" s="36">
        <f t="shared" si="0"/>
        <v>0</v>
      </c>
      <c r="K16" s="36">
        <f t="shared" si="1"/>
        <v>0</v>
      </c>
      <c r="L16" s="37">
        <v>40</v>
      </c>
      <c r="M16" s="38" t="s">
        <v>11</v>
      </c>
      <c r="N16" s="84">
        <v>7.6300000000000007E-2</v>
      </c>
      <c r="O16" s="38" t="s">
        <v>57</v>
      </c>
      <c r="P16" s="10"/>
    </row>
    <row r="17" spans="2:16" ht="21" customHeight="1" x14ac:dyDescent="0.15">
      <c r="B17" s="11"/>
      <c r="C17" s="25" t="s">
        <v>25</v>
      </c>
      <c r="D17" s="7" t="s">
        <v>10</v>
      </c>
      <c r="E17" s="140"/>
      <c r="F17" s="6"/>
      <c r="G17" s="6"/>
      <c r="H17" s="6"/>
      <c r="I17" s="6"/>
      <c r="J17" s="36">
        <f t="shared" si="0"/>
        <v>0</v>
      </c>
      <c r="K17" s="36">
        <f t="shared" si="1"/>
        <v>0</v>
      </c>
      <c r="L17" s="37">
        <v>34.1</v>
      </c>
      <c r="M17" s="38" t="s">
        <v>11</v>
      </c>
      <c r="N17" s="84">
        <v>9.3100000000000002E-2</v>
      </c>
      <c r="O17" s="38" t="s">
        <v>57</v>
      </c>
      <c r="P17" s="10"/>
    </row>
    <row r="18" spans="2:16" ht="21" customHeight="1" x14ac:dyDescent="0.15">
      <c r="B18" s="11"/>
      <c r="C18" s="25" t="s">
        <v>46</v>
      </c>
      <c r="D18" s="7" t="s">
        <v>10</v>
      </c>
      <c r="E18" s="140"/>
      <c r="F18" s="6"/>
      <c r="G18" s="6"/>
      <c r="H18" s="6"/>
      <c r="I18" s="6"/>
      <c r="J18" s="36">
        <f t="shared" si="0"/>
        <v>0</v>
      </c>
      <c r="K18" s="36">
        <f t="shared" si="1"/>
        <v>0</v>
      </c>
      <c r="L18" s="37">
        <v>50.1</v>
      </c>
      <c r="M18" s="38" t="s">
        <v>11</v>
      </c>
      <c r="N18" s="84">
        <v>5.8999999999999997E-2</v>
      </c>
      <c r="O18" s="38" t="s">
        <v>57</v>
      </c>
      <c r="P18" s="10"/>
    </row>
    <row r="19" spans="2:16" ht="21" customHeight="1" x14ac:dyDescent="0.15">
      <c r="B19" s="11"/>
      <c r="C19" s="25" t="s">
        <v>26</v>
      </c>
      <c r="D19" s="7" t="s">
        <v>102</v>
      </c>
      <c r="E19" s="140"/>
      <c r="F19" s="6"/>
      <c r="G19" s="6"/>
      <c r="H19" s="6"/>
      <c r="I19" s="6"/>
      <c r="J19" s="36">
        <f t="shared" si="0"/>
        <v>0</v>
      </c>
      <c r="K19" s="36">
        <f t="shared" si="1"/>
        <v>0</v>
      </c>
      <c r="L19" s="37">
        <v>46.1</v>
      </c>
      <c r="M19" s="38" t="s">
        <v>110</v>
      </c>
      <c r="N19" s="84">
        <v>5.21E-2</v>
      </c>
      <c r="O19" s="38" t="s">
        <v>57</v>
      </c>
      <c r="P19" s="10"/>
    </row>
    <row r="20" spans="2:16" ht="21" customHeight="1" x14ac:dyDescent="0.15">
      <c r="B20" s="11"/>
      <c r="C20" s="32" t="s">
        <v>47</v>
      </c>
      <c r="D20" s="8" t="s">
        <v>10</v>
      </c>
      <c r="E20" s="140"/>
      <c r="F20" s="6"/>
      <c r="G20" s="6"/>
      <c r="H20" s="6"/>
      <c r="I20" s="6"/>
      <c r="J20" s="36">
        <f t="shared" si="0"/>
        <v>0</v>
      </c>
      <c r="K20" s="36">
        <f t="shared" si="1"/>
        <v>0</v>
      </c>
      <c r="L20" s="37">
        <v>54.7</v>
      </c>
      <c r="M20" s="39" t="s">
        <v>11</v>
      </c>
      <c r="N20" s="84">
        <v>4.9500000000000002E-2</v>
      </c>
      <c r="O20" s="38" t="s">
        <v>57</v>
      </c>
      <c r="P20" s="10"/>
    </row>
    <row r="21" spans="2:16" ht="21" customHeight="1" x14ac:dyDescent="0.15">
      <c r="B21" s="11"/>
      <c r="C21" s="25" t="s">
        <v>48</v>
      </c>
      <c r="D21" s="7" t="s">
        <v>102</v>
      </c>
      <c r="E21" s="140"/>
      <c r="F21" s="6"/>
      <c r="G21" s="6"/>
      <c r="H21" s="6"/>
      <c r="I21" s="6"/>
      <c r="J21" s="36">
        <f t="shared" si="0"/>
        <v>0</v>
      </c>
      <c r="K21" s="36">
        <f t="shared" si="1"/>
        <v>0</v>
      </c>
      <c r="L21" s="37">
        <v>38.4</v>
      </c>
      <c r="M21" s="38" t="s">
        <v>110</v>
      </c>
      <c r="N21" s="84">
        <v>5.0999999999999997E-2</v>
      </c>
      <c r="O21" s="38" t="s">
        <v>57</v>
      </c>
      <c r="P21" s="10"/>
    </row>
    <row r="22" spans="2:16" ht="21" customHeight="1" x14ac:dyDescent="0.15">
      <c r="B22" s="11"/>
      <c r="C22" s="25" t="s">
        <v>58</v>
      </c>
      <c r="D22" s="7" t="s">
        <v>10</v>
      </c>
      <c r="E22" s="140"/>
      <c r="F22" s="6"/>
      <c r="G22" s="6"/>
      <c r="H22" s="6"/>
      <c r="I22" s="6"/>
      <c r="J22" s="36">
        <f t="shared" si="0"/>
        <v>0</v>
      </c>
      <c r="K22" s="36">
        <f t="shared" si="1"/>
        <v>0</v>
      </c>
      <c r="L22" s="37">
        <v>28.7</v>
      </c>
      <c r="M22" s="38" t="s">
        <v>11</v>
      </c>
      <c r="N22" s="84">
        <v>8.9800000000000005E-2</v>
      </c>
      <c r="O22" s="38" t="s">
        <v>57</v>
      </c>
      <c r="P22" s="10"/>
    </row>
    <row r="23" spans="2:16" ht="21" customHeight="1" x14ac:dyDescent="0.15">
      <c r="B23" s="11"/>
      <c r="C23" s="25" t="s">
        <v>59</v>
      </c>
      <c r="D23" s="7" t="s">
        <v>10</v>
      </c>
      <c r="E23" s="140"/>
      <c r="F23" s="6"/>
      <c r="G23" s="6"/>
      <c r="H23" s="6"/>
      <c r="I23" s="6"/>
      <c r="J23" s="36">
        <f t="shared" si="0"/>
        <v>0</v>
      </c>
      <c r="K23" s="36">
        <f t="shared" si="1"/>
        <v>0</v>
      </c>
      <c r="L23" s="37">
        <v>28.9</v>
      </c>
      <c r="M23" s="38" t="s">
        <v>11</v>
      </c>
      <c r="N23" s="84">
        <v>8.9800000000000005E-2</v>
      </c>
      <c r="O23" s="38" t="s">
        <v>57</v>
      </c>
      <c r="P23" s="10"/>
    </row>
    <row r="24" spans="2:16" ht="21" customHeight="1" x14ac:dyDescent="0.15">
      <c r="B24" s="11"/>
      <c r="C24" s="25" t="s">
        <v>60</v>
      </c>
      <c r="D24" s="7" t="s">
        <v>10</v>
      </c>
      <c r="E24" s="140"/>
      <c r="F24" s="6"/>
      <c r="G24" s="6"/>
      <c r="H24" s="6"/>
      <c r="I24" s="6"/>
      <c r="J24" s="36">
        <f t="shared" si="0"/>
        <v>0</v>
      </c>
      <c r="K24" s="36">
        <f t="shared" si="1"/>
        <v>0</v>
      </c>
      <c r="L24" s="37">
        <v>28.3</v>
      </c>
      <c r="M24" s="38" t="s">
        <v>11</v>
      </c>
      <c r="N24" s="84">
        <v>8.9800000000000005E-2</v>
      </c>
      <c r="O24" s="38" t="s">
        <v>57</v>
      </c>
      <c r="P24" s="10"/>
    </row>
    <row r="25" spans="2:16" ht="21" customHeight="1" x14ac:dyDescent="0.15">
      <c r="B25" s="11"/>
      <c r="C25" s="25" t="s">
        <v>61</v>
      </c>
      <c r="D25" s="7" t="s">
        <v>10</v>
      </c>
      <c r="E25" s="140"/>
      <c r="F25" s="6"/>
      <c r="G25" s="6"/>
      <c r="H25" s="6"/>
      <c r="I25" s="6"/>
      <c r="J25" s="36">
        <f t="shared" si="0"/>
        <v>0</v>
      </c>
      <c r="K25" s="36">
        <f t="shared" si="1"/>
        <v>0</v>
      </c>
      <c r="L25" s="37">
        <v>26.1</v>
      </c>
      <c r="M25" s="38" t="s">
        <v>11</v>
      </c>
      <c r="N25" s="84">
        <v>9.06E-2</v>
      </c>
      <c r="O25" s="38" t="s">
        <v>57</v>
      </c>
      <c r="P25" s="10"/>
    </row>
    <row r="26" spans="2:16" ht="21" customHeight="1" x14ac:dyDescent="0.15">
      <c r="B26" s="11"/>
      <c r="C26" s="25" t="s">
        <v>62</v>
      </c>
      <c r="D26" s="7" t="s">
        <v>10</v>
      </c>
      <c r="E26" s="140"/>
      <c r="F26" s="6"/>
      <c r="G26" s="6"/>
      <c r="H26" s="6"/>
      <c r="I26" s="6"/>
      <c r="J26" s="36">
        <f t="shared" si="0"/>
        <v>0</v>
      </c>
      <c r="K26" s="36">
        <f t="shared" si="1"/>
        <v>0</v>
      </c>
      <c r="L26" s="37">
        <v>24.2</v>
      </c>
      <c r="M26" s="38" t="s">
        <v>11</v>
      </c>
      <c r="N26" s="84">
        <v>9.06E-2</v>
      </c>
      <c r="O26" s="38" t="s">
        <v>57</v>
      </c>
      <c r="P26" s="10"/>
    </row>
    <row r="27" spans="2:16" ht="21" customHeight="1" x14ac:dyDescent="0.15">
      <c r="B27" s="11"/>
      <c r="C27" s="25" t="s">
        <v>63</v>
      </c>
      <c r="D27" s="7" t="s">
        <v>10</v>
      </c>
      <c r="E27" s="140"/>
      <c r="F27" s="6"/>
      <c r="G27" s="6"/>
      <c r="H27" s="6"/>
      <c r="I27" s="6"/>
      <c r="J27" s="36">
        <f t="shared" si="0"/>
        <v>0</v>
      </c>
      <c r="K27" s="36">
        <f t="shared" si="1"/>
        <v>0</v>
      </c>
      <c r="L27" s="37">
        <v>27.8</v>
      </c>
      <c r="M27" s="38" t="s">
        <v>11</v>
      </c>
      <c r="N27" s="84">
        <v>9.35E-2</v>
      </c>
      <c r="O27" s="38" t="s">
        <v>57</v>
      </c>
      <c r="P27" s="10"/>
    </row>
    <row r="28" spans="2:16" ht="21" customHeight="1" x14ac:dyDescent="0.15">
      <c r="B28" s="11"/>
      <c r="C28" s="25" t="s">
        <v>64</v>
      </c>
      <c r="D28" s="7" t="s">
        <v>10</v>
      </c>
      <c r="E28" s="140"/>
      <c r="F28" s="6"/>
      <c r="G28" s="6"/>
      <c r="H28" s="6"/>
      <c r="I28" s="6"/>
      <c r="J28" s="36">
        <f t="shared" si="0"/>
        <v>0</v>
      </c>
      <c r="K28" s="36">
        <f t="shared" si="1"/>
        <v>0</v>
      </c>
      <c r="L28" s="37">
        <v>29</v>
      </c>
      <c r="M28" s="38" t="s">
        <v>11</v>
      </c>
      <c r="N28" s="84">
        <v>0.10780000000000001</v>
      </c>
      <c r="O28" s="38" t="s">
        <v>57</v>
      </c>
      <c r="P28" s="10"/>
    </row>
    <row r="29" spans="2:16" ht="21" customHeight="1" x14ac:dyDescent="0.15">
      <c r="B29" s="11"/>
      <c r="C29" s="25" t="s">
        <v>12</v>
      </c>
      <c r="D29" s="7" t="s">
        <v>10</v>
      </c>
      <c r="E29" s="140"/>
      <c r="F29" s="6"/>
      <c r="G29" s="6"/>
      <c r="H29" s="6"/>
      <c r="I29" s="6"/>
      <c r="J29" s="36">
        <f t="shared" si="0"/>
        <v>0</v>
      </c>
      <c r="K29" s="36">
        <f t="shared" si="1"/>
        <v>0</v>
      </c>
      <c r="L29" s="37">
        <v>37.299999999999997</v>
      </c>
      <c r="M29" s="38" t="s">
        <v>11</v>
      </c>
      <c r="N29" s="84">
        <v>7.6600000000000001E-2</v>
      </c>
      <c r="O29" s="38" t="s">
        <v>57</v>
      </c>
      <c r="P29" s="10"/>
    </row>
    <row r="30" spans="2:16" ht="21" customHeight="1" x14ac:dyDescent="0.15">
      <c r="B30" s="11"/>
      <c r="C30" s="26" t="s">
        <v>66</v>
      </c>
      <c r="D30" s="7" t="s">
        <v>102</v>
      </c>
      <c r="E30" s="140"/>
      <c r="F30" s="6"/>
      <c r="G30" s="6"/>
      <c r="H30" s="6"/>
      <c r="I30" s="6"/>
      <c r="J30" s="36">
        <f t="shared" si="0"/>
        <v>0</v>
      </c>
      <c r="K30" s="36">
        <f t="shared" si="1"/>
        <v>0</v>
      </c>
      <c r="L30" s="37">
        <v>18.399999999999999</v>
      </c>
      <c r="M30" s="38" t="s">
        <v>110</v>
      </c>
      <c r="N30" s="84">
        <v>4.0300000000000002E-2</v>
      </c>
      <c r="O30" s="38" t="s">
        <v>57</v>
      </c>
      <c r="P30" s="10"/>
    </row>
    <row r="31" spans="2:16" ht="21" customHeight="1" x14ac:dyDescent="0.15">
      <c r="B31" s="126"/>
      <c r="C31" s="27" t="s">
        <v>27</v>
      </c>
      <c r="D31" s="7" t="s">
        <v>102</v>
      </c>
      <c r="E31" s="140"/>
      <c r="F31" s="6"/>
      <c r="G31" s="6"/>
      <c r="H31" s="6"/>
      <c r="I31" s="6"/>
      <c r="J31" s="36">
        <f t="shared" si="0"/>
        <v>0</v>
      </c>
      <c r="K31" s="36">
        <f t="shared" si="1"/>
        <v>0</v>
      </c>
      <c r="L31" s="37">
        <v>3.23</v>
      </c>
      <c r="M31" s="38" t="s">
        <v>110</v>
      </c>
      <c r="N31" s="84">
        <v>9.64E-2</v>
      </c>
      <c r="O31" s="38" t="s">
        <v>57</v>
      </c>
      <c r="P31" s="10"/>
    </row>
    <row r="32" spans="2:16" ht="27" customHeight="1" x14ac:dyDescent="0.15">
      <c r="B32" s="125"/>
      <c r="C32" s="72" t="s">
        <v>67</v>
      </c>
      <c r="D32" s="7" t="s">
        <v>102</v>
      </c>
      <c r="E32" s="141"/>
      <c r="F32" s="6"/>
      <c r="G32" s="6"/>
      <c r="H32" s="6"/>
      <c r="I32" s="6"/>
      <c r="J32" s="36">
        <f t="shared" si="0"/>
        <v>0</v>
      </c>
      <c r="K32" s="36">
        <f t="shared" si="1"/>
        <v>0</v>
      </c>
      <c r="L32" s="37">
        <v>3.45</v>
      </c>
      <c r="M32" s="38" t="s">
        <v>110</v>
      </c>
      <c r="N32" s="84">
        <v>0</v>
      </c>
      <c r="O32" s="38" t="s">
        <v>57</v>
      </c>
      <c r="P32" s="10"/>
    </row>
    <row r="33" spans="2:16" ht="21" customHeight="1" x14ac:dyDescent="0.15">
      <c r="B33" s="126"/>
      <c r="C33" s="114" t="s">
        <v>28</v>
      </c>
      <c r="D33" s="7" t="s">
        <v>102</v>
      </c>
      <c r="E33" s="142"/>
      <c r="G33" s="6"/>
      <c r="H33" s="6"/>
      <c r="I33" s="6"/>
      <c r="J33" s="36">
        <f t="shared" si="0"/>
        <v>0</v>
      </c>
      <c r="K33" s="36">
        <f>J33*N33</f>
        <v>0</v>
      </c>
      <c r="L33" s="36">
        <v>7.53</v>
      </c>
      <c r="M33" s="38" t="s">
        <v>110</v>
      </c>
      <c r="N33" s="137">
        <v>0.14080000000000001</v>
      </c>
      <c r="O33" s="39" t="s">
        <v>57</v>
      </c>
      <c r="P33" s="10"/>
    </row>
    <row r="34" spans="2:16" ht="21" customHeight="1" x14ac:dyDescent="0.15">
      <c r="B34" s="73"/>
      <c r="C34" s="115" t="s">
        <v>29</v>
      </c>
      <c r="D34" s="7" t="s">
        <v>102</v>
      </c>
      <c r="E34" s="140"/>
      <c r="F34" s="6"/>
      <c r="G34" s="6"/>
      <c r="H34" s="6"/>
      <c r="I34" s="6"/>
      <c r="J34" s="36">
        <f t="shared" si="0"/>
        <v>0</v>
      </c>
      <c r="K34" s="36">
        <f t="shared" ref="K34:K54" si="2">J34*N34</f>
        <v>0</v>
      </c>
      <c r="L34" s="36">
        <v>45</v>
      </c>
      <c r="M34" s="38" t="s">
        <v>110</v>
      </c>
      <c r="N34" s="137">
        <v>5.0900000000000001E-2</v>
      </c>
      <c r="O34" s="39" t="s">
        <v>57</v>
      </c>
      <c r="P34" s="10"/>
    </row>
    <row r="35" spans="2:16" ht="21" customHeight="1" x14ac:dyDescent="0.15">
      <c r="B35" s="71"/>
      <c r="C35" s="116" t="s">
        <v>68</v>
      </c>
      <c r="D35" s="7" t="s">
        <v>10</v>
      </c>
      <c r="E35" s="140"/>
      <c r="G35" s="18"/>
      <c r="H35" s="6"/>
      <c r="I35" s="6"/>
      <c r="J35" s="36">
        <f t="shared" si="0"/>
        <v>0</v>
      </c>
      <c r="K35" s="36">
        <f t="shared" si="2"/>
        <v>0</v>
      </c>
      <c r="L35" s="37">
        <v>13.6</v>
      </c>
      <c r="M35" s="38" t="s">
        <v>11</v>
      </c>
      <c r="N35" s="136">
        <v>0</v>
      </c>
      <c r="O35" s="38" t="s">
        <v>57</v>
      </c>
      <c r="P35" s="10"/>
    </row>
    <row r="36" spans="2:16" ht="21" customHeight="1" x14ac:dyDescent="0.15">
      <c r="B36" s="71"/>
      <c r="C36" s="116" t="s">
        <v>69</v>
      </c>
      <c r="D36" s="7" t="s">
        <v>10</v>
      </c>
      <c r="E36" s="140"/>
      <c r="G36" s="19"/>
      <c r="H36" s="3"/>
      <c r="I36" s="3"/>
      <c r="J36" s="36">
        <f t="shared" si="0"/>
        <v>0</v>
      </c>
      <c r="K36" s="36">
        <f t="shared" si="2"/>
        <v>0</v>
      </c>
      <c r="L36" s="37">
        <v>13.2</v>
      </c>
      <c r="M36" s="38" t="s">
        <v>11</v>
      </c>
      <c r="N36" s="136">
        <v>0</v>
      </c>
      <c r="O36" s="38" t="s">
        <v>57</v>
      </c>
      <c r="P36" s="10"/>
    </row>
    <row r="37" spans="2:16" ht="21" customHeight="1" x14ac:dyDescent="0.15">
      <c r="B37" s="107"/>
      <c r="C37" s="117" t="s">
        <v>70</v>
      </c>
      <c r="D37" s="111" t="s">
        <v>10</v>
      </c>
      <c r="E37" s="140"/>
      <c r="F37" s="97"/>
      <c r="G37" s="19"/>
      <c r="H37" s="3"/>
      <c r="I37" s="3"/>
      <c r="J37" s="36">
        <f t="shared" ref="J37:J58" si="3">E37*L37</f>
        <v>0</v>
      </c>
      <c r="K37" s="36">
        <f t="shared" si="2"/>
        <v>0</v>
      </c>
      <c r="L37" s="37">
        <v>17.100000000000001</v>
      </c>
      <c r="M37" s="38" t="s">
        <v>11</v>
      </c>
      <c r="N37" s="136">
        <v>0</v>
      </c>
      <c r="O37" s="38" t="s">
        <v>57</v>
      </c>
      <c r="P37" s="10"/>
    </row>
    <row r="38" spans="2:16" ht="21" customHeight="1" x14ac:dyDescent="0.15">
      <c r="B38" s="107"/>
      <c r="C38" s="118" t="s">
        <v>71</v>
      </c>
      <c r="D38" s="110" t="s">
        <v>14</v>
      </c>
      <c r="E38" s="140"/>
      <c r="F38" s="97"/>
      <c r="G38" s="19"/>
      <c r="H38" s="3"/>
      <c r="I38" s="3"/>
      <c r="J38" s="36">
        <f t="shared" si="3"/>
        <v>0</v>
      </c>
      <c r="K38" s="36">
        <f t="shared" si="2"/>
        <v>0</v>
      </c>
      <c r="L38" s="37">
        <v>23.4</v>
      </c>
      <c r="M38" s="38" t="s">
        <v>15</v>
      </c>
      <c r="N38" s="136">
        <v>0</v>
      </c>
      <c r="O38" s="38" t="s">
        <v>57</v>
      </c>
      <c r="P38" s="10"/>
    </row>
    <row r="39" spans="2:16" ht="21" customHeight="1" x14ac:dyDescent="0.15">
      <c r="B39" s="107"/>
      <c r="C39" s="118" t="s">
        <v>73</v>
      </c>
      <c r="D39" s="110" t="s">
        <v>14</v>
      </c>
      <c r="E39" s="140"/>
      <c r="F39" s="97"/>
      <c r="G39" s="19"/>
      <c r="H39" s="3"/>
      <c r="I39" s="3"/>
      <c r="J39" s="36">
        <f t="shared" si="3"/>
        <v>0</v>
      </c>
      <c r="K39" s="36">
        <f t="shared" si="2"/>
        <v>0</v>
      </c>
      <c r="L39" s="37">
        <v>35.6</v>
      </c>
      <c r="M39" s="38" t="s">
        <v>15</v>
      </c>
      <c r="N39" s="136">
        <v>0</v>
      </c>
      <c r="O39" s="38" t="s">
        <v>57</v>
      </c>
      <c r="P39" s="10"/>
    </row>
    <row r="40" spans="2:16" ht="21" customHeight="1" x14ac:dyDescent="0.15">
      <c r="B40" s="107"/>
      <c r="C40" s="118" t="s">
        <v>75</v>
      </c>
      <c r="D40" s="110" t="s">
        <v>102</v>
      </c>
      <c r="E40" s="140"/>
      <c r="F40" s="97"/>
      <c r="G40" s="19"/>
      <c r="H40" s="3"/>
      <c r="I40" s="3"/>
      <c r="J40" s="36">
        <f t="shared" si="3"/>
        <v>0</v>
      </c>
      <c r="K40" s="36">
        <f t="shared" si="2"/>
        <v>0</v>
      </c>
      <c r="L40" s="37">
        <v>21.2</v>
      </c>
      <c r="M40" s="38" t="s">
        <v>110</v>
      </c>
      <c r="N40" s="136">
        <v>0</v>
      </c>
      <c r="O40" s="38" t="s">
        <v>57</v>
      </c>
      <c r="P40" s="10"/>
    </row>
    <row r="41" spans="2:16" ht="21" customHeight="1" x14ac:dyDescent="0.15">
      <c r="B41" s="107"/>
      <c r="C41" s="118" t="s">
        <v>77</v>
      </c>
      <c r="D41" s="110" t="s">
        <v>10</v>
      </c>
      <c r="E41" s="140"/>
      <c r="F41" s="97"/>
      <c r="G41" s="19"/>
      <c r="H41" s="3"/>
      <c r="I41" s="3"/>
      <c r="J41" s="36">
        <f t="shared" si="3"/>
        <v>0</v>
      </c>
      <c r="K41" s="36">
        <f t="shared" si="2"/>
        <v>0</v>
      </c>
      <c r="L41" s="37">
        <v>13.2</v>
      </c>
      <c r="M41" s="38" t="s">
        <v>11</v>
      </c>
      <c r="N41" s="136">
        <v>0</v>
      </c>
      <c r="O41" s="38" t="s">
        <v>57</v>
      </c>
      <c r="P41" s="10"/>
    </row>
    <row r="42" spans="2:16" ht="21" customHeight="1" x14ac:dyDescent="0.15">
      <c r="B42" s="107"/>
      <c r="C42" s="118" t="s">
        <v>78</v>
      </c>
      <c r="D42" s="110" t="s">
        <v>10</v>
      </c>
      <c r="E42" s="140"/>
      <c r="F42" s="97"/>
      <c r="G42" s="19"/>
      <c r="H42" s="3"/>
      <c r="I42" s="3"/>
      <c r="J42" s="36">
        <f t="shared" si="3"/>
        <v>0</v>
      </c>
      <c r="K42" s="36">
        <f t="shared" si="2"/>
        <v>0</v>
      </c>
      <c r="L42" s="37">
        <v>18</v>
      </c>
      <c r="M42" s="38" t="s">
        <v>11</v>
      </c>
      <c r="N42" s="136">
        <v>0</v>
      </c>
      <c r="O42" s="38" t="s">
        <v>57</v>
      </c>
      <c r="P42" s="10"/>
    </row>
    <row r="43" spans="2:16" ht="21" customHeight="1" x14ac:dyDescent="0.15">
      <c r="B43" s="107"/>
      <c r="C43" s="118" t="s">
        <v>80</v>
      </c>
      <c r="D43" s="110" t="s">
        <v>10</v>
      </c>
      <c r="E43" s="140"/>
      <c r="F43" s="97"/>
      <c r="G43" s="19"/>
      <c r="H43" s="3"/>
      <c r="I43" s="3"/>
      <c r="J43" s="36">
        <f t="shared" si="3"/>
        <v>0</v>
      </c>
      <c r="K43" s="36">
        <f t="shared" si="2"/>
        <v>0</v>
      </c>
      <c r="L43" s="37">
        <v>26.9</v>
      </c>
      <c r="M43" s="38" t="s">
        <v>11</v>
      </c>
      <c r="N43" s="136">
        <v>0</v>
      </c>
      <c r="O43" s="38" t="s">
        <v>57</v>
      </c>
      <c r="P43" s="10"/>
    </row>
    <row r="44" spans="2:16" ht="21" customHeight="1" x14ac:dyDescent="0.15">
      <c r="B44" s="107"/>
      <c r="C44" s="118" t="s">
        <v>82</v>
      </c>
      <c r="D44" s="110" t="s">
        <v>10</v>
      </c>
      <c r="E44" s="140"/>
      <c r="F44" s="97"/>
      <c r="G44" s="19"/>
      <c r="H44" s="3"/>
      <c r="I44" s="3"/>
      <c r="J44" s="36">
        <f t="shared" si="3"/>
        <v>0</v>
      </c>
      <c r="K44" s="36">
        <f t="shared" si="2"/>
        <v>0</v>
      </c>
      <c r="L44" s="37">
        <v>33.200000000000003</v>
      </c>
      <c r="M44" s="38" t="s">
        <v>11</v>
      </c>
      <c r="N44" s="136">
        <v>0</v>
      </c>
      <c r="O44" s="38" t="s">
        <v>57</v>
      </c>
      <c r="P44" s="10"/>
    </row>
    <row r="45" spans="2:16" ht="21" customHeight="1" x14ac:dyDescent="0.15">
      <c r="B45" s="107"/>
      <c r="C45" s="118" t="s">
        <v>83</v>
      </c>
      <c r="D45" s="110" t="s">
        <v>10</v>
      </c>
      <c r="E45" s="140"/>
      <c r="F45" s="97"/>
      <c r="G45" s="19"/>
      <c r="H45" s="3"/>
      <c r="I45" s="3"/>
      <c r="J45" s="36">
        <f t="shared" si="3"/>
        <v>0</v>
      </c>
      <c r="K45" s="36">
        <f t="shared" si="2"/>
        <v>0</v>
      </c>
      <c r="L45" s="37">
        <v>29.3</v>
      </c>
      <c r="M45" s="38" t="s">
        <v>11</v>
      </c>
      <c r="N45" s="136">
        <v>0</v>
      </c>
      <c r="O45" s="38" t="s">
        <v>57</v>
      </c>
      <c r="P45" s="10"/>
    </row>
    <row r="46" spans="2:16" ht="21" customHeight="1" x14ac:dyDescent="0.15">
      <c r="B46" s="107"/>
      <c r="C46" s="118" t="s">
        <v>84</v>
      </c>
      <c r="D46" s="110" t="s">
        <v>14</v>
      </c>
      <c r="E46" s="140"/>
      <c r="F46" s="97"/>
      <c r="G46" s="19"/>
      <c r="H46" s="3"/>
      <c r="I46" s="3"/>
      <c r="J46" s="36">
        <f t="shared" si="3"/>
        <v>0</v>
      </c>
      <c r="K46" s="36">
        <f t="shared" si="2"/>
        <v>0</v>
      </c>
      <c r="L46" s="37">
        <v>40.200000000000003</v>
      </c>
      <c r="M46" s="38" t="s">
        <v>15</v>
      </c>
      <c r="N46" s="136">
        <v>0</v>
      </c>
      <c r="O46" s="38" t="s">
        <v>57</v>
      </c>
      <c r="P46" s="10"/>
    </row>
    <row r="47" spans="2:16" ht="21" customHeight="1" x14ac:dyDescent="0.15">
      <c r="B47" s="107"/>
      <c r="C47" s="118" t="s">
        <v>85</v>
      </c>
      <c r="D47" s="110" t="s">
        <v>102</v>
      </c>
      <c r="E47" s="140"/>
      <c r="F47" s="97"/>
      <c r="G47" s="19"/>
      <c r="H47" s="3"/>
      <c r="I47" s="3"/>
      <c r="J47" s="36">
        <f t="shared" si="3"/>
        <v>0</v>
      </c>
      <c r="K47" s="36">
        <f t="shared" si="2"/>
        <v>0</v>
      </c>
      <c r="L47" s="37">
        <v>21.2</v>
      </c>
      <c r="M47" s="38" t="s">
        <v>110</v>
      </c>
      <c r="N47" s="136">
        <v>0</v>
      </c>
      <c r="O47" s="38" t="s">
        <v>57</v>
      </c>
      <c r="P47" s="10"/>
    </row>
    <row r="48" spans="2:16" ht="21" customHeight="1" x14ac:dyDescent="0.15">
      <c r="B48" s="107"/>
      <c r="C48" s="118" t="s">
        <v>86</v>
      </c>
      <c r="D48" s="110" t="s">
        <v>10</v>
      </c>
      <c r="E48" s="140"/>
      <c r="F48" s="97"/>
      <c r="G48" s="19"/>
      <c r="H48" s="3"/>
      <c r="I48" s="3"/>
      <c r="J48" s="36">
        <f t="shared" si="3"/>
        <v>0</v>
      </c>
      <c r="K48" s="36">
        <f t="shared" si="2"/>
        <v>0</v>
      </c>
      <c r="L48" s="37">
        <v>17.100000000000001</v>
      </c>
      <c r="M48" s="38" t="s">
        <v>11</v>
      </c>
      <c r="N48" s="136">
        <v>0</v>
      </c>
      <c r="O48" s="38" t="s">
        <v>57</v>
      </c>
      <c r="P48" s="10"/>
    </row>
    <row r="49" spans="2:16" ht="21" customHeight="1" x14ac:dyDescent="0.15">
      <c r="B49" s="107"/>
      <c r="C49" s="118" t="s">
        <v>87</v>
      </c>
      <c r="D49" s="110" t="s">
        <v>10</v>
      </c>
      <c r="E49" s="140"/>
      <c r="F49" s="97"/>
      <c r="G49" s="19"/>
      <c r="H49" s="3"/>
      <c r="I49" s="3"/>
      <c r="J49" s="36">
        <f t="shared" si="3"/>
        <v>0</v>
      </c>
      <c r="K49" s="36">
        <f t="shared" si="2"/>
        <v>0</v>
      </c>
      <c r="L49" s="37">
        <v>142</v>
      </c>
      <c r="M49" s="38" t="s">
        <v>11</v>
      </c>
      <c r="N49" s="136">
        <v>0</v>
      </c>
      <c r="O49" s="38" t="s">
        <v>57</v>
      </c>
      <c r="P49" s="10"/>
    </row>
    <row r="50" spans="2:16" ht="21" customHeight="1" x14ac:dyDescent="0.15">
      <c r="B50" s="112"/>
      <c r="C50" s="118" t="s">
        <v>88</v>
      </c>
      <c r="D50" s="110" t="s">
        <v>10</v>
      </c>
      <c r="E50" s="140"/>
      <c r="F50" s="97"/>
      <c r="G50" s="19"/>
      <c r="H50" s="3"/>
      <c r="I50" s="3"/>
      <c r="J50" s="36">
        <f t="shared" si="3"/>
        <v>0</v>
      </c>
      <c r="K50" s="36">
        <f t="shared" si="2"/>
        <v>0</v>
      </c>
      <c r="L50" s="37">
        <v>22.5</v>
      </c>
      <c r="M50" s="38" t="s">
        <v>11</v>
      </c>
      <c r="N50" s="136">
        <v>0</v>
      </c>
      <c r="O50" s="38" t="s">
        <v>57</v>
      </c>
      <c r="P50" s="10"/>
    </row>
    <row r="51" spans="2:16" ht="21" customHeight="1" x14ac:dyDescent="0.15">
      <c r="B51" s="108" t="s">
        <v>49</v>
      </c>
      <c r="C51" s="118" t="s">
        <v>30</v>
      </c>
      <c r="D51" s="110" t="s">
        <v>31</v>
      </c>
      <c r="E51" s="140"/>
      <c r="F51" s="97"/>
      <c r="G51" s="19"/>
      <c r="H51" s="3"/>
      <c r="I51" s="3"/>
      <c r="J51" s="36">
        <f t="shared" si="3"/>
        <v>0</v>
      </c>
      <c r="K51" s="36">
        <f t="shared" si="2"/>
        <v>0</v>
      </c>
      <c r="L51" s="37">
        <v>1.17</v>
      </c>
      <c r="M51" s="38" t="s">
        <v>32</v>
      </c>
      <c r="N51" s="136">
        <v>0.06</v>
      </c>
      <c r="O51" s="38" t="s">
        <v>57</v>
      </c>
      <c r="P51" s="10"/>
    </row>
    <row r="52" spans="2:16" ht="21" customHeight="1" x14ac:dyDescent="0.15">
      <c r="B52" s="108" t="s">
        <v>33</v>
      </c>
      <c r="C52" s="118" t="s">
        <v>90</v>
      </c>
      <c r="D52" s="110" t="s">
        <v>31</v>
      </c>
      <c r="E52" s="140"/>
      <c r="F52" s="97"/>
      <c r="G52" s="19"/>
      <c r="H52" s="3"/>
      <c r="I52" s="3"/>
      <c r="J52" s="36">
        <f t="shared" si="3"/>
        <v>0</v>
      </c>
      <c r="K52" s="36">
        <f t="shared" si="2"/>
        <v>0</v>
      </c>
      <c r="L52" s="37">
        <v>1.19</v>
      </c>
      <c r="M52" s="38" t="s">
        <v>32</v>
      </c>
      <c r="N52" s="136">
        <v>5.7000000000000002E-2</v>
      </c>
      <c r="O52" s="38" t="s">
        <v>57</v>
      </c>
      <c r="P52" s="10"/>
    </row>
    <row r="53" spans="2:16" ht="21" customHeight="1" x14ac:dyDescent="0.15">
      <c r="B53" s="108"/>
      <c r="C53" s="118" t="s">
        <v>91</v>
      </c>
      <c r="D53" s="110" t="s">
        <v>31</v>
      </c>
      <c r="E53" s="140"/>
      <c r="F53" s="128" t="s">
        <v>120</v>
      </c>
      <c r="G53" s="19"/>
      <c r="H53" s="3"/>
      <c r="I53" s="127"/>
      <c r="J53" s="36">
        <f t="shared" si="3"/>
        <v>0</v>
      </c>
      <c r="K53" s="36">
        <f t="shared" si="2"/>
        <v>0</v>
      </c>
      <c r="L53" s="37">
        <v>1.19</v>
      </c>
      <c r="M53" s="38" t="s">
        <v>32</v>
      </c>
      <c r="N53" s="136">
        <v>5.7000000000000002E-2</v>
      </c>
      <c r="O53" s="38" t="s">
        <v>57</v>
      </c>
      <c r="P53" s="10"/>
    </row>
    <row r="54" spans="2:16" ht="21" customHeight="1" thickBot="1" x14ac:dyDescent="0.2">
      <c r="B54" s="113"/>
      <c r="C54" s="118" t="s">
        <v>93</v>
      </c>
      <c r="D54" s="110" t="s">
        <v>31</v>
      </c>
      <c r="E54" s="140"/>
      <c r="F54" s="97"/>
      <c r="G54" s="19"/>
      <c r="H54" s="3"/>
      <c r="I54" s="3"/>
      <c r="J54" s="36">
        <f t="shared" si="3"/>
        <v>0</v>
      </c>
      <c r="K54" s="36">
        <f t="shared" si="2"/>
        <v>0</v>
      </c>
      <c r="L54" s="37">
        <v>1.19</v>
      </c>
      <c r="M54" s="38" t="s">
        <v>32</v>
      </c>
      <c r="N54" s="136">
        <v>5.7000000000000002E-2</v>
      </c>
      <c r="O54" s="38" t="s">
        <v>57</v>
      </c>
      <c r="P54" s="10"/>
    </row>
    <row r="55" spans="2:16" ht="21" customHeight="1" thickTop="1" thickBot="1" x14ac:dyDescent="0.2">
      <c r="B55" s="108" t="s">
        <v>114</v>
      </c>
      <c r="C55" s="118" t="s">
        <v>105</v>
      </c>
      <c r="D55" s="110" t="s">
        <v>109</v>
      </c>
      <c r="E55" s="143"/>
      <c r="F55" s="147"/>
      <c r="G55" s="19"/>
      <c r="H55" s="3"/>
      <c r="I55" s="3"/>
      <c r="J55" s="36">
        <f t="shared" si="3"/>
        <v>0</v>
      </c>
      <c r="K55" s="36">
        <f>E55*F55</f>
        <v>0</v>
      </c>
      <c r="L55" s="37">
        <v>8.64</v>
      </c>
      <c r="M55" s="38" t="s">
        <v>113</v>
      </c>
      <c r="N55" s="136" t="s">
        <v>34</v>
      </c>
      <c r="O55" s="38" t="s">
        <v>100</v>
      </c>
      <c r="P55" s="10"/>
    </row>
    <row r="56" spans="2:16" ht="21" customHeight="1" thickTop="1" thickBot="1" x14ac:dyDescent="0.2">
      <c r="B56" s="109" t="s">
        <v>115</v>
      </c>
      <c r="C56" s="119" t="s">
        <v>107</v>
      </c>
      <c r="D56" s="110" t="s">
        <v>109</v>
      </c>
      <c r="E56" s="149"/>
      <c r="F56" s="97"/>
      <c r="G56" s="19"/>
      <c r="H56" s="3"/>
      <c r="I56" s="3"/>
      <c r="J56" s="36">
        <f t="shared" si="3"/>
        <v>0</v>
      </c>
      <c r="K56" s="36">
        <v>0</v>
      </c>
      <c r="L56" s="37">
        <v>3.6</v>
      </c>
      <c r="M56" s="38" t="s">
        <v>113</v>
      </c>
      <c r="N56" s="136">
        <v>0</v>
      </c>
      <c r="O56" s="38" t="s">
        <v>100</v>
      </c>
      <c r="P56" s="10"/>
    </row>
    <row r="57" spans="2:16" ht="21" customHeight="1" thickTop="1" thickBot="1" x14ac:dyDescent="0.2">
      <c r="B57" s="107"/>
      <c r="C57" s="123" t="s">
        <v>108</v>
      </c>
      <c r="D57" s="124" t="s">
        <v>109</v>
      </c>
      <c r="E57" s="144"/>
      <c r="F57" s="148"/>
      <c r="G57" s="19"/>
      <c r="H57" s="3"/>
      <c r="I57" s="3"/>
      <c r="J57" s="36">
        <f t="shared" si="3"/>
        <v>0</v>
      </c>
      <c r="K57" s="36">
        <f t="shared" ref="K56:K57" si="4">E57*F57</f>
        <v>0</v>
      </c>
      <c r="L57" s="37">
        <v>8.64</v>
      </c>
      <c r="M57" s="38" t="s">
        <v>113</v>
      </c>
      <c r="N57" s="136" t="s">
        <v>34</v>
      </c>
      <c r="O57" s="38" t="s">
        <v>100</v>
      </c>
      <c r="P57" s="10"/>
    </row>
    <row r="58" spans="2:16" ht="21" customHeight="1" thickTop="1" thickBot="1" x14ac:dyDescent="0.2">
      <c r="B58" s="120"/>
      <c r="C58" s="121" t="s">
        <v>106</v>
      </c>
      <c r="D58" s="122" t="s">
        <v>109</v>
      </c>
      <c r="E58" s="145"/>
      <c r="F58" s="97"/>
      <c r="G58" s="19"/>
      <c r="H58" s="3"/>
      <c r="I58" s="3"/>
      <c r="J58" s="36">
        <f t="shared" si="3"/>
        <v>0</v>
      </c>
      <c r="K58" s="36">
        <f>E58*N58</f>
        <v>0</v>
      </c>
      <c r="L58" s="37">
        <v>8.64</v>
      </c>
      <c r="M58" s="38" t="s">
        <v>113</v>
      </c>
      <c r="N58" s="136">
        <v>0.55000000000000004</v>
      </c>
      <c r="O58" s="38" t="s">
        <v>100</v>
      </c>
      <c r="P58" s="10"/>
    </row>
    <row r="59" spans="2:16" ht="21" customHeight="1" thickTop="1" x14ac:dyDescent="0.15">
      <c r="B59" s="91"/>
      <c r="C59" s="92"/>
      <c r="D59" s="93"/>
      <c r="E59" s="96"/>
      <c r="F59" s="97"/>
      <c r="G59" s="19"/>
      <c r="H59" s="3"/>
      <c r="I59" s="3"/>
      <c r="J59" s="4"/>
      <c r="K59" s="4"/>
      <c r="L59" s="94"/>
      <c r="M59" s="93"/>
      <c r="N59" s="95"/>
      <c r="O59" s="93"/>
      <c r="P59" s="10"/>
    </row>
    <row r="60" spans="2:16" ht="21" customHeight="1" x14ac:dyDescent="0.15">
      <c r="B60" s="91"/>
      <c r="C60" s="92"/>
      <c r="D60" s="93"/>
      <c r="E60" s="96"/>
      <c r="F60" s="97"/>
      <c r="G60" s="19"/>
      <c r="H60" s="3"/>
      <c r="I60" s="3"/>
      <c r="J60" s="4"/>
      <c r="K60" s="4"/>
      <c r="L60" s="94"/>
      <c r="M60" s="93"/>
      <c r="N60" s="95"/>
      <c r="O60" s="93"/>
      <c r="P60" s="10"/>
    </row>
    <row r="61" spans="2:16" ht="21" customHeight="1" x14ac:dyDescent="0.15">
      <c r="B61" s="91"/>
      <c r="C61" s="92"/>
      <c r="D61" s="93"/>
      <c r="E61" s="96"/>
      <c r="F61" s="97"/>
      <c r="G61" s="19"/>
      <c r="H61" s="3"/>
      <c r="I61" s="3"/>
      <c r="J61" s="4"/>
      <c r="K61" s="4"/>
      <c r="L61" s="94"/>
      <c r="M61" s="93"/>
      <c r="N61" s="95"/>
      <c r="O61" s="93"/>
      <c r="P61" s="10"/>
    </row>
    <row r="62" spans="2:16" ht="21" customHeight="1" x14ac:dyDescent="0.15">
      <c r="B62" s="91"/>
      <c r="C62" s="92"/>
      <c r="D62" s="127" t="s">
        <v>116</v>
      </c>
      <c r="E62" s="96"/>
      <c r="F62" s="97"/>
      <c r="G62" s="19"/>
      <c r="H62" s="3"/>
      <c r="I62" s="131"/>
      <c r="J62" s="132" t="s">
        <v>117</v>
      </c>
      <c r="K62" s="133" t="s">
        <v>118</v>
      </c>
      <c r="L62" s="94"/>
      <c r="M62" s="93"/>
      <c r="N62" s="95"/>
      <c r="O62" s="93"/>
      <c r="P62" s="10"/>
    </row>
    <row r="63" spans="2:16" ht="21" customHeight="1" x14ac:dyDescent="0.15">
      <c r="B63" s="91"/>
      <c r="C63" s="92"/>
      <c r="D63" s="93"/>
      <c r="E63" s="96"/>
      <c r="F63" s="97"/>
      <c r="G63" s="19"/>
      <c r="H63" s="3"/>
      <c r="I63" s="129" t="s">
        <v>35</v>
      </c>
      <c r="J63" s="130">
        <f>SUM(J5:J58)</f>
        <v>0</v>
      </c>
      <c r="K63" s="130">
        <f>SUM(K5:K58)</f>
        <v>0</v>
      </c>
      <c r="M63" s="93"/>
      <c r="N63" s="95"/>
      <c r="O63" s="93"/>
      <c r="P63" s="10"/>
    </row>
    <row r="64" spans="2:16" ht="21" customHeight="1" thickBot="1" x14ac:dyDescent="0.2">
      <c r="B64" s="91"/>
      <c r="C64" s="92"/>
      <c r="D64" s="93"/>
      <c r="E64" s="96"/>
      <c r="F64" s="97"/>
      <c r="G64" s="19"/>
      <c r="H64" s="3"/>
      <c r="I64" s="129" t="s">
        <v>37</v>
      </c>
      <c r="J64" s="129">
        <f>J63*0.0258</f>
        <v>0</v>
      </c>
      <c r="K64" s="130"/>
      <c r="M64" s="93"/>
      <c r="N64" s="95"/>
      <c r="O64" s="93"/>
      <c r="P64" s="10"/>
    </row>
    <row r="65" spans="2:16" ht="21.75" customHeight="1" thickTop="1" thickBot="1" x14ac:dyDescent="0.2">
      <c r="B65" s="91"/>
      <c r="C65" s="134" t="s">
        <v>119</v>
      </c>
      <c r="E65" s="138">
        <f>J64</f>
        <v>0</v>
      </c>
      <c r="F65" s="20" t="s">
        <v>39</v>
      </c>
      <c r="G65" s="19"/>
      <c r="H65" s="3"/>
      <c r="I65" s="3"/>
      <c r="J65" s="4"/>
      <c r="K65" s="4"/>
      <c r="L65" s="94"/>
      <c r="M65" s="93"/>
      <c r="N65" s="95"/>
      <c r="O65" s="93"/>
      <c r="P65" s="10"/>
    </row>
    <row r="66" spans="2:16" ht="11.25" customHeight="1" thickTop="1" thickBot="1" x14ac:dyDescent="0.2">
      <c r="B66" s="91"/>
      <c r="C66" s="134"/>
      <c r="E66" s="135"/>
      <c r="F66" s="20"/>
      <c r="G66" s="19"/>
      <c r="H66" s="3"/>
      <c r="I66" s="3"/>
      <c r="J66" s="4"/>
      <c r="K66" s="4"/>
      <c r="L66" s="94"/>
      <c r="M66" s="93"/>
      <c r="N66" s="95"/>
      <c r="O66" s="93"/>
      <c r="P66" s="10"/>
    </row>
    <row r="67" spans="2:16" ht="21.75" customHeight="1" thickTop="1" thickBot="1" x14ac:dyDescent="0.2">
      <c r="B67" s="91"/>
      <c r="C67" s="134" t="s">
        <v>40</v>
      </c>
      <c r="E67" s="138">
        <f>K63</f>
        <v>0</v>
      </c>
      <c r="F67" s="20" t="s">
        <v>41</v>
      </c>
      <c r="G67" s="19"/>
      <c r="H67" s="3"/>
      <c r="I67" s="3"/>
      <c r="J67" s="4"/>
      <c r="K67" s="4"/>
      <c r="L67" s="94"/>
      <c r="M67" s="93"/>
      <c r="N67" s="95"/>
      <c r="O67" s="93"/>
      <c r="P67" s="10"/>
    </row>
    <row r="68" spans="2:16" ht="21" customHeight="1" thickTop="1" x14ac:dyDescent="0.15">
      <c r="B68" s="91"/>
      <c r="C68" s="92"/>
      <c r="D68" s="93"/>
      <c r="E68" s="96"/>
      <c r="F68" s="97"/>
      <c r="G68" s="19"/>
      <c r="H68" s="3"/>
      <c r="I68" s="3"/>
      <c r="J68" s="4"/>
      <c r="K68" s="4"/>
      <c r="L68" s="94"/>
      <c r="M68" s="93"/>
      <c r="N68" s="95"/>
      <c r="O68" s="93"/>
      <c r="P68" s="10"/>
    </row>
    <row r="69" spans="2:16" ht="21" customHeight="1" x14ac:dyDescent="0.15">
      <c r="B69" s="91"/>
      <c r="C69" s="92"/>
      <c r="D69" s="93"/>
      <c r="E69" s="96"/>
      <c r="F69" s="97"/>
      <c r="G69" s="19"/>
      <c r="H69" s="3"/>
      <c r="I69" s="3"/>
      <c r="J69" s="4"/>
      <c r="K69" s="4"/>
      <c r="L69" s="94"/>
      <c r="M69" s="93"/>
      <c r="N69" s="95"/>
      <c r="O69" s="93"/>
      <c r="P69" s="10"/>
    </row>
    <row r="70" spans="2:16" ht="21" customHeight="1" x14ac:dyDescent="0.15">
      <c r="B70" s="91"/>
      <c r="C70" s="92"/>
      <c r="D70" s="93"/>
      <c r="E70" s="96"/>
      <c r="F70" s="97"/>
      <c r="G70" s="19"/>
      <c r="H70" s="3"/>
      <c r="I70" s="3"/>
      <c r="J70" s="4"/>
      <c r="K70" s="4"/>
      <c r="L70" s="94"/>
      <c r="M70" s="93"/>
      <c r="N70" s="95"/>
      <c r="O70" s="93"/>
      <c r="P70" s="10"/>
    </row>
    <row r="71" spans="2:16" ht="21" customHeight="1" x14ac:dyDescent="0.15">
      <c r="B71" s="91"/>
      <c r="C71" s="92"/>
      <c r="D71" s="93"/>
      <c r="E71" s="96"/>
      <c r="F71" s="97"/>
      <c r="G71" s="19"/>
      <c r="H71" s="3"/>
      <c r="I71" s="3"/>
      <c r="J71" s="4"/>
      <c r="K71" s="4"/>
      <c r="L71" s="94"/>
      <c r="M71" s="93"/>
      <c r="N71" s="95"/>
      <c r="O71" s="93"/>
      <c r="P71" s="10"/>
    </row>
    <row r="72" spans="2:16" ht="21" customHeight="1" x14ac:dyDescent="0.15">
      <c r="B72" s="91"/>
      <c r="C72" s="92"/>
      <c r="D72" s="93"/>
      <c r="E72" s="96"/>
      <c r="F72" s="97"/>
      <c r="G72" s="19"/>
      <c r="H72" s="3"/>
      <c r="I72" s="3"/>
      <c r="J72" s="4"/>
      <c r="K72" s="4"/>
      <c r="L72" s="94"/>
      <c r="M72" s="93"/>
      <c r="N72" s="95"/>
      <c r="O72" s="93"/>
      <c r="P72" s="10"/>
    </row>
    <row r="73" spans="2:16" ht="21" customHeight="1" x14ac:dyDescent="0.15">
      <c r="B73" s="91"/>
      <c r="C73" s="92"/>
      <c r="D73" s="93"/>
      <c r="E73" s="96"/>
      <c r="F73" s="97"/>
      <c r="G73" s="19"/>
      <c r="H73" s="3"/>
      <c r="I73" s="3"/>
      <c r="J73" s="4"/>
      <c r="K73" s="4"/>
      <c r="L73" s="94"/>
      <c r="M73" s="93"/>
      <c r="N73" s="95"/>
      <c r="O73" s="93"/>
      <c r="P73" s="10"/>
    </row>
    <row r="74" spans="2:16" ht="21" customHeight="1" x14ac:dyDescent="0.15">
      <c r="B74" s="91"/>
      <c r="C74" s="92"/>
      <c r="D74" s="93"/>
      <c r="E74" s="96"/>
      <c r="F74" s="97"/>
      <c r="G74" s="19"/>
      <c r="H74" s="3"/>
      <c r="I74" s="3"/>
      <c r="J74" s="4"/>
      <c r="K74" s="4"/>
      <c r="L74" s="94"/>
      <c r="M74" s="93"/>
      <c r="N74" s="95"/>
      <c r="O74" s="93"/>
      <c r="P74" s="10"/>
    </row>
    <row r="75" spans="2:16" ht="21" customHeight="1" x14ac:dyDescent="0.15">
      <c r="B75" s="91"/>
      <c r="C75" s="92"/>
      <c r="D75" s="93"/>
      <c r="E75" s="96"/>
      <c r="F75" s="97"/>
      <c r="G75" s="19"/>
      <c r="H75" s="3"/>
      <c r="I75" s="3"/>
      <c r="J75" s="4"/>
      <c r="K75" s="4"/>
      <c r="L75" s="94"/>
      <c r="M75" s="93"/>
      <c r="N75" s="95"/>
      <c r="O75" s="93"/>
      <c r="P75" s="10"/>
    </row>
    <row r="76" spans="2:16" ht="21" customHeight="1" x14ac:dyDescent="0.15">
      <c r="B76" s="91"/>
      <c r="C76" s="92"/>
      <c r="D76" s="93"/>
      <c r="E76" s="96"/>
      <c r="F76" s="97"/>
      <c r="G76" s="19"/>
      <c r="H76" s="3"/>
      <c r="I76" s="3"/>
      <c r="J76" s="4"/>
      <c r="K76" s="4"/>
      <c r="L76" s="94"/>
      <c r="M76" s="93"/>
      <c r="N76" s="95"/>
      <c r="O76" s="93"/>
      <c r="P76" s="10"/>
    </row>
    <row r="77" spans="2:16" ht="21" customHeight="1" x14ac:dyDescent="0.15">
      <c r="B77" s="91"/>
      <c r="C77" s="92"/>
      <c r="D77" s="93"/>
      <c r="E77" s="96"/>
      <c r="F77" s="97"/>
      <c r="G77" s="19"/>
      <c r="H77" s="3"/>
      <c r="I77" s="3"/>
      <c r="J77" s="4"/>
      <c r="K77" s="4"/>
      <c r="L77" s="94"/>
      <c r="M77" s="93"/>
      <c r="N77" s="95"/>
      <c r="O77" s="93"/>
      <c r="P77" s="10"/>
    </row>
    <row r="78" spans="2:16" ht="21" customHeight="1" x14ac:dyDescent="0.15">
      <c r="B78" s="91"/>
      <c r="C78" s="92"/>
      <c r="D78" s="93"/>
      <c r="E78" s="96"/>
      <c r="F78" s="97"/>
      <c r="G78" s="19"/>
      <c r="H78" s="3"/>
      <c r="I78" s="3"/>
      <c r="J78" s="4"/>
      <c r="K78" s="4"/>
      <c r="L78" s="94"/>
      <c r="M78" s="93"/>
      <c r="N78" s="95"/>
      <c r="O78" s="93"/>
      <c r="P78" s="10"/>
    </row>
    <row r="79" spans="2:16" ht="21" customHeight="1" x14ac:dyDescent="0.15">
      <c r="B79" s="91"/>
      <c r="C79" s="92"/>
      <c r="D79" s="93"/>
      <c r="E79" s="96"/>
      <c r="F79" s="97"/>
      <c r="G79" s="19"/>
      <c r="H79" s="3"/>
      <c r="I79" s="3"/>
      <c r="J79" s="4"/>
      <c r="K79" s="4"/>
      <c r="L79" s="94"/>
      <c r="M79" s="93"/>
      <c r="N79" s="95"/>
      <c r="O79" s="93"/>
      <c r="P79" s="10"/>
    </row>
    <row r="80" spans="2:16" ht="21" customHeight="1" x14ac:dyDescent="0.15">
      <c r="B80" s="91"/>
      <c r="C80" s="92"/>
      <c r="D80" s="93"/>
      <c r="E80" s="96"/>
      <c r="F80" s="97"/>
      <c r="G80" s="19"/>
      <c r="H80" s="3"/>
      <c r="I80" s="3"/>
      <c r="J80" s="4"/>
      <c r="K80" s="4"/>
      <c r="L80" s="94"/>
      <c r="M80" s="93"/>
      <c r="N80" s="95"/>
      <c r="O80" s="93"/>
      <c r="P80" s="10"/>
    </row>
    <row r="81" spans="2:16" ht="21" customHeight="1" x14ac:dyDescent="0.15">
      <c r="B81" s="91"/>
      <c r="C81" s="92"/>
      <c r="D81" s="93"/>
      <c r="E81" s="96"/>
      <c r="F81" s="97"/>
      <c r="G81" s="19"/>
      <c r="H81" s="3"/>
      <c r="I81" s="3"/>
      <c r="J81" s="4"/>
      <c r="K81" s="4"/>
      <c r="L81" s="94"/>
      <c r="M81" s="93"/>
      <c r="N81" s="95"/>
      <c r="O81" s="93"/>
      <c r="P81" s="10"/>
    </row>
    <row r="82" spans="2:16" ht="21" customHeight="1" x14ac:dyDescent="0.15">
      <c r="B82" s="91"/>
      <c r="C82" s="92"/>
      <c r="D82" s="93"/>
      <c r="E82" s="96"/>
      <c r="F82" s="97"/>
      <c r="G82" s="19"/>
      <c r="H82" s="3"/>
      <c r="I82" s="3"/>
      <c r="J82" s="4"/>
      <c r="K82" s="4"/>
      <c r="L82" s="94"/>
      <c r="M82" s="93"/>
      <c r="N82" s="95"/>
      <c r="O82" s="93"/>
      <c r="P82" s="10"/>
    </row>
    <row r="83" spans="2:16" ht="21" customHeight="1" x14ac:dyDescent="0.15">
      <c r="B83" s="91"/>
      <c r="C83" s="92"/>
      <c r="D83" s="93"/>
      <c r="E83" s="96"/>
      <c r="F83" s="97"/>
      <c r="G83" s="19"/>
      <c r="H83" s="3"/>
      <c r="I83" s="3"/>
      <c r="J83" s="4"/>
      <c r="K83" s="4"/>
      <c r="L83" s="94"/>
      <c r="M83" s="93"/>
      <c r="N83" s="95"/>
      <c r="O83" s="93"/>
      <c r="P83" s="10"/>
    </row>
    <row r="84" spans="2:16" ht="21" customHeight="1" x14ac:dyDescent="0.15">
      <c r="B84" s="91"/>
      <c r="C84" s="92"/>
      <c r="D84" s="93"/>
      <c r="E84" s="96"/>
      <c r="F84" s="97"/>
      <c r="G84" s="19"/>
      <c r="H84" s="3"/>
      <c r="I84" s="3"/>
      <c r="J84" s="4"/>
      <c r="K84" s="4"/>
      <c r="L84" s="94"/>
      <c r="M84" s="93"/>
      <c r="N84" s="95"/>
      <c r="O84" s="93"/>
      <c r="P84" s="10"/>
    </row>
    <row r="85" spans="2:16" ht="21" customHeight="1" x14ac:dyDescent="0.15">
      <c r="B85" s="91"/>
      <c r="C85" s="92"/>
      <c r="D85" s="93"/>
      <c r="E85" s="96"/>
      <c r="F85" s="97"/>
      <c r="G85" s="19"/>
      <c r="H85" s="3"/>
      <c r="I85" s="3"/>
      <c r="J85" s="4"/>
      <c r="K85" s="4"/>
      <c r="L85" s="94"/>
      <c r="M85" s="93"/>
      <c r="N85" s="95"/>
      <c r="O85" s="93"/>
      <c r="P85" s="10"/>
    </row>
    <row r="86" spans="2:16" ht="21" customHeight="1" x14ac:dyDescent="0.15">
      <c r="B86" s="91"/>
      <c r="C86" s="92"/>
      <c r="D86" s="93"/>
      <c r="E86" s="96"/>
      <c r="F86" s="97"/>
      <c r="G86" s="19"/>
      <c r="H86" s="3"/>
      <c r="I86" s="3"/>
      <c r="J86" s="4"/>
      <c r="K86" s="4"/>
      <c r="L86" s="94"/>
      <c r="M86" s="93"/>
      <c r="N86" s="95"/>
      <c r="O86" s="93"/>
      <c r="P86" s="10"/>
    </row>
    <row r="87" spans="2:16" ht="21" customHeight="1" x14ac:dyDescent="0.15">
      <c r="B87" s="91"/>
      <c r="C87" s="92"/>
      <c r="D87" s="93"/>
      <c r="E87" s="96"/>
      <c r="F87" s="97"/>
      <c r="G87" s="19"/>
      <c r="H87" s="3"/>
      <c r="I87" s="3"/>
      <c r="J87" s="4"/>
      <c r="K87" s="4"/>
      <c r="L87" s="94"/>
      <c r="M87" s="93"/>
      <c r="N87" s="95"/>
      <c r="O87" s="93"/>
      <c r="P87" s="10"/>
    </row>
    <row r="88" spans="2:16" ht="21" customHeight="1" x14ac:dyDescent="0.15">
      <c r="B88" s="91"/>
      <c r="C88" s="92"/>
      <c r="D88" s="93"/>
      <c r="E88" s="96"/>
      <c r="F88" s="97"/>
      <c r="G88" s="19"/>
      <c r="H88" s="3"/>
      <c r="I88" s="3"/>
      <c r="J88" s="4"/>
      <c r="K88" s="4"/>
      <c r="L88" s="94"/>
      <c r="M88" s="93"/>
      <c r="N88" s="95"/>
      <c r="O88" s="93"/>
      <c r="P88" s="10"/>
    </row>
    <row r="89" spans="2:16" ht="21" customHeight="1" x14ac:dyDescent="0.15">
      <c r="B89" s="91"/>
      <c r="C89" s="92"/>
      <c r="D89" s="93"/>
      <c r="E89" s="96"/>
      <c r="F89" s="97"/>
      <c r="G89" s="19"/>
      <c r="H89" s="3"/>
      <c r="I89" s="3"/>
      <c r="J89" s="4"/>
      <c r="K89" s="4"/>
      <c r="L89" s="94"/>
      <c r="M89" s="93"/>
      <c r="N89" s="95"/>
      <c r="O89" s="93"/>
      <c r="P89" s="10"/>
    </row>
    <row r="90" spans="2:16" ht="21" customHeight="1" x14ac:dyDescent="0.15">
      <c r="B90" s="91"/>
      <c r="C90" s="92"/>
      <c r="D90" s="93"/>
      <c r="E90" s="96"/>
      <c r="F90" s="97"/>
      <c r="G90" s="19"/>
      <c r="H90" s="3"/>
      <c r="I90" s="3"/>
      <c r="J90" s="4"/>
      <c r="K90" s="4"/>
      <c r="L90" s="94"/>
      <c r="M90" s="93"/>
      <c r="N90" s="95"/>
      <c r="O90" s="93"/>
      <c r="P90" s="10"/>
    </row>
    <row r="91" spans="2:16" ht="21" customHeight="1" x14ac:dyDescent="0.15">
      <c r="B91" s="91"/>
      <c r="C91" s="92"/>
      <c r="D91" s="93"/>
      <c r="E91" s="96"/>
      <c r="F91" s="97"/>
      <c r="G91" s="19"/>
      <c r="H91" s="3"/>
      <c r="I91" s="3"/>
      <c r="J91" s="4"/>
      <c r="K91" s="4"/>
      <c r="L91" s="94"/>
      <c r="M91" s="93"/>
      <c r="N91" s="95"/>
      <c r="O91" s="93"/>
      <c r="P91" s="10"/>
    </row>
    <row r="92" spans="2:16" ht="21" customHeight="1" x14ac:dyDescent="0.15">
      <c r="B92" s="91"/>
      <c r="C92" s="92"/>
      <c r="D92" s="93"/>
      <c r="E92" s="96"/>
      <c r="F92" s="97"/>
      <c r="G92" s="19"/>
      <c r="H92" s="3"/>
      <c r="I92" s="3"/>
      <c r="J92" s="4"/>
      <c r="K92" s="4"/>
      <c r="L92" s="94"/>
      <c r="M92" s="93"/>
      <c r="N92" s="95"/>
      <c r="O92" s="93"/>
      <c r="P92" s="10"/>
    </row>
    <row r="93" spans="2:16" ht="21" customHeight="1" x14ac:dyDescent="0.15">
      <c r="B93" s="91"/>
      <c r="C93" s="92"/>
      <c r="D93" s="93"/>
      <c r="E93" s="96"/>
      <c r="F93" s="97"/>
      <c r="G93" s="19"/>
      <c r="H93" s="3"/>
      <c r="I93" s="3"/>
      <c r="J93" s="4"/>
      <c r="K93" s="4"/>
      <c r="L93" s="94"/>
      <c r="M93" s="93"/>
      <c r="N93" s="95"/>
      <c r="O93" s="93"/>
      <c r="P93" s="10"/>
    </row>
    <row r="94" spans="2:16" ht="21" customHeight="1" x14ac:dyDescent="0.15">
      <c r="B94" s="91"/>
      <c r="C94" s="92"/>
      <c r="D94" s="93"/>
      <c r="E94" s="96"/>
      <c r="F94" s="97"/>
      <c r="G94" s="19"/>
      <c r="H94" s="3"/>
      <c r="I94" s="3"/>
      <c r="J94" s="4"/>
      <c r="K94" s="4"/>
      <c r="L94" s="94"/>
      <c r="M94" s="93"/>
      <c r="N94" s="95"/>
      <c r="O94" s="93"/>
      <c r="P94" s="10"/>
    </row>
    <row r="95" spans="2:16" ht="21" customHeight="1" x14ac:dyDescent="0.15">
      <c r="B95" s="91"/>
      <c r="C95" s="92"/>
      <c r="D95" s="93"/>
      <c r="E95" s="96"/>
      <c r="F95" s="97"/>
      <c r="G95" s="19"/>
      <c r="H95" s="3"/>
      <c r="I95" s="3"/>
      <c r="J95" s="4"/>
      <c r="K95" s="4"/>
      <c r="L95" s="94"/>
      <c r="M95" s="93"/>
      <c r="N95" s="95"/>
      <c r="O95" s="93"/>
      <c r="P95" s="10"/>
    </row>
    <row r="96" spans="2:16" ht="21" customHeight="1" x14ac:dyDescent="0.15">
      <c r="B96" s="91"/>
      <c r="C96" s="92"/>
      <c r="D96" s="93"/>
      <c r="E96" s="96"/>
      <c r="F96" s="97"/>
      <c r="G96" s="19"/>
      <c r="H96" s="3"/>
      <c r="I96" s="3"/>
      <c r="J96" s="4"/>
      <c r="K96" s="4"/>
      <c r="L96" s="94"/>
      <c r="M96" s="93"/>
      <c r="N96" s="95"/>
      <c r="O96" s="93"/>
      <c r="P96" s="10"/>
    </row>
    <row r="97" spans="2:16" ht="21" customHeight="1" x14ac:dyDescent="0.15">
      <c r="B97" s="91"/>
      <c r="C97" s="92"/>
      <c r="D97" s="93"/>
      <c r="E97" s="96"/>
      <c r="F97" s="97"/>
      <c r="G97" s="19"/>
      <c r="H97" s="3"/>
      <c r="I97" s="3"/>
      <c r="J97" s="4"/>
      <c r="K97" s="4"/>
      <c r="L97" s="94"/>
      <c r="M97" s="93"/>
      <c r="N97" s="95"/>
      <c r="O97" s="93"/>
      <c r="P97" s="10"/>
    </row>
    <row r="98" spans="2:16" ht="21" customHeight="1" x14ac:dyDescent="0.15">
      <c r="B98" s="91"/>
      <c r="C98" s="92"/>
      <c r="D98" s="93"/>
      <c r="E98" s="96"/>
      <c r="F98" s="97"/>
      <c r="G98" s="19"/>
      <c r="H98" s="3"/>
      <c r="I98" s="3"/>
      <c r="J98" s="4"/>
      <c r="K98" s="4"/>
      <c r="L98" s="94"/>
      <c r="M98" s="93"/>
      <c r="N98" s="95"/>
      <c r="O98" s="93"/>
      <c r="P98" s="10"/>
    </row>
    <row r="99" spans="2:16" ht="21" customHeight="1" x14ac:dyDescent="0.15">
      <c r="B99" s="91"/>
      <c r="C99" s="92"/>
      <c r="D99" s="93"/>
      <c r="E99" s="96"/>
      <c r="F99" s="97"/>
      <c r="G99" s="19"/>
      <c r="H99" s="3"/>
      <c r="I99" s="3"/>
      <c r="J99" s="4"/>
      <c r="K99" s="4"/>
      <c r="L99" s="94"/>
      <c r="M99" s="93"/>
      <c r="N99" s="95"/>
      <c r="O99" s="93"/>
      <c r="P99" s="10"/>
    </row>
    <row r="100" spans="2:16" ht="21" customHeight="1" x14ac:dyDescent="0.15">
      <c r="B100" s="91"/>
      <c r="C100" s="92"/>
      <c r="D100" s="93"/>
      <c r="E100" s="96"/>
      <c r="F100" s="97"/>
      <c r="G100" s="19"/>
      <c r="H100" s="3"/>
      <c r="I100" s="3"/>
      <c r="J100" s="4"/>
      <c r="K100" s="4"/>
      <c r="L100" s="94"/>
      <c r="M100" s="93"/>
      <c r="N100" s="95"/>
      <c r="O100" s="93"/>
      <c r="P100" s="10"/>
    </row>
    <row r="101" spans="2:16" ht="21" customHeight="1" x14ac:dyDescent="0.15">
      <c r="B101" s="91"/>
      <c r="C101" s="92"/>
      <c r="D101" s="93"/>
      <c r="E101" s="96"/>
      <c r="F101" s="97"/>
      <c r="G101" s="19"/>
      <c r="H101" s="3"/>
      <c r="I101" s="3"/>
      <c r="J101" s="4"/>
      <c r="K101" s="4"/>
      <c r="L101" s="94"/>
      <c r="M101" s="93"/>
      <c r="N101" s="95"/>
      <c r="O101" s="93"/>
      <c r="P101" s="10"/>
    </row>
    <row r="102" spans="2:16" ht="21" customHeight="1" x14ac:dyDescent="0.15">
      <c r="B102" s="91"/>
      <c r="C102" s="92"/>
      <c r="D102" s="93"/>
      <c r="E102" s="96"/>
      <c r="F102" s="97"/>
      <c r="G102" s="19"/>
      <c r="H102" s="3"/>
      <c r="I102" s="3"/>
      <c r="J102" s="4"/>
      <c r="K102" s="4"/>
      <c r="L102" s="94"/>
      <c r="M102" s="93"/>
      <c r="N102" s="95"/>
      <c r="O102" s="93"/>
      <c r="P102" s="10"/>
    </row>
    <row r="103" spans="2:16" ht="21" customHeight="1" x14ac:dyDescent="0.15">
      <c r="B103" s="91"/>
      <c r="C103" s="92"/>
      <c r="D103" s="93"/>
      <c r="E103" s="96"/>
      <c r="F103" s="97"/>
      <c r="G103" s="19"/>
      <c r="H103" s="3"/>
      <c r="I103" s="3"/>
      <c r="J103" s="4"/>
      <c r="K103" s="4"/>
      <c r="L103" s="94"/>
      <c r="M103" s="93"/>
      <c r="N103" s="95"/>
      <c r="O103" s="93"/>
      <c r="P103" s="10"/>
    </row>
    <row r="104" spans="2:16" ht="21" customHeight="1" x14ac:dyDescent="0.15">
      <c r="B104" s="91"/>
      <c r="C104" s="92"/>
      <c r="D104" s="93"/>
      <c r="E104" s="96"/>
      <c r="F104" s="97"/>
      <c r="G104" s="19"/>
      <c r="H104" s="3"/>
      <c r="I104" s="3"/>
      <c r="J104" s="4"/>
      <c r="K104" s="4"/>
      <c r="L104" s="94"/>
      <c r="M104" s="93"/>
      <c r="N104" s="95"/>
      <c r="O104" s="93"/>
      <c r="P104" s="10"/>
    </row>
    <row r="105" spans="2:16" ht="21" customHeight="1" x14ac:dyDescent="0.15">
      <c r="B105" s="91"/>
      <c r="C105" s="92"/>
      <c r="D105" s="93"/>
      <c r="E105" s="96"/>
      <c r="F105" s="97"/>
      <c r="G105" s="19"/>
      <c r="H105" s="3"/>
      <c r="I105" s="3"/>
      <c r="J105" s="4"/>
      <c r="K105" s="4"/>
      <c r="L105" s="94"/>
      <c r="M105" s="93"/>
      <c r="N105" s="95"/>
      <c r="O105" s="93"/>
      <c r="P105" s="10"/>
    </row>
    <row r="106" spans="2:16" ht="21" customHeight="1" x14ac:dyDescent="0.15">
      <c r="B106" s="91"/>
      <c r="C106" s="92"/>
      <c r="D106" s="93"/>
      <c r="E106" s="96"/>
      <c r="F106" s="97"/>
      <c r="G106" s="19"/>
      <c r="H106" s="3"/>
      <c r="I106" s="3"/>
      <c r="J106" s="4"/>
      <c r="K106" s="4"/>
      <c r="L106" s="94"/>
      <c r="M106" s="93"/>
      <c r="N106" s="95"/>
      <c r="O106" s="93"/>
      <c r="P106" s="10"/>
    </row>
    <row r="107" spans="2:16" ht="70.5" customHeight="1" x14ac:dyDescent="0.15">
      <c r="B107" s="30"/>
      <c r="C107" s="31"/>
      <c r="D107" s="31"/>
      <c r="E107" s="31"/>
      <c r="F107" s="16"/>
      <c r="G107" s="16"/>
      <c r="H107" s="16"/>
      <c r="I107" s="40"/>
      <c r="J107" s="1"/>
      <c r="K107" s="1"/>
      <c r="L107" s="41"/>
      <c r="M107" s="41"/>
      <c r="N107" s="42"/>
      <c r="O107" s="1"/>
    </row>
    <row r="108" spans="2:16" ht="16.5" customHeight="1" x14ac:dyDescent="0.15">
      <c r="B108" s="5"/>
      <c r="D108" s="2"/>
      <c r="E108" s="5"/>
      <c r="F108" s="5"/>
      <c r="G108" s="5"/>
      <c r="H108" s="3"/>
      <c r="I108" s="43" t="s">
        <v>35</v>
      </c>
      <c r="J108" s="44">
        <f>SUM(J5:J36)</f>
        <v>0</v>
      </c>
      <c r="K108" s="44">
        <f>SUM(K5:K36)</f>
        <v>0</v>
      </c>
      <c r="L108" s="1"/>
      <c r="M108" s="1"/>
      <c r="N108" s="1"/>
      <c r="O108" s="1"/>
    </row>
    <row r="109" spans="2:16" ht="16.5" customHeight="1" thickBot="1" x14ac:dyDescent="0.2">
      <c r="C109" s="4" t="s">
        <v>36</v>
      </c>
      <c r="D109" s="24"/>
      <c r="E109" s="5"/>
      <c r="F109" s="5"/>
      <c r="G109" s="5"/>
      <c r="H109" s="4"/>
      <c r="I109" s="44" t="s">
        <v>37</v>
      </c>
      <c r="J109" s="44">
        <f>J108*0.0258</f>
        <v>0</v>
      </c>
      <c r="K109" s="44"/>
      <c r="L109" s="1"/>
      <c r="M109" s="1"/>
      <c r="N109" s="1"/>
      <c r="O109" s="1"/>
    </row>
    <row r="110" spans="2:16" ht="21.75" customHeight="1" thickTop="1" thickBot="1" x14ac:dyDescent="0.2">
      <c r="C110" s="20" t="s">
        <v>38</v>
      </c>
      <c r="D110" s="21">
        <f>J109</f>
        <v>0</v>
      </c>
      <c r="E110" s="20" t="s">
        <v>39</v>
      </c>
      <c r="F110" s="1"/>
      <c r="G110" s="1"/>
      <c r="H110" s="1"/>
      <c r="I110" s="1"/>
      <c r="J110" s="10"/>
      <c r="K110" s="10"/>
      <c r="L110" s="10"/>
      <c r="M110" s="10"/>
      <c r="N110" s="10"/>
      <c r="O110" s="1"/>
    </row>
    <row r="111" spans="2:16" ht="11.25" customHeight="1" thickTop="1" thickBot="1" x14ac:dyDescent="0.2">
      <c r="C111" s="20"/>
      <c r="D111" s="22"/>
      <c r="E111" s="20"/>
      <c r="F111" s="1"/>
      <c r="G111" s="1"/>
      <c r="H111" s="1"/>
      <c r="I111" s="1"/>
      <c r="J111" s="10"/>
      <c r="K111" s="10"/>
      <c r="L111" s="10"/>
      <c r="M111" s="10"/>
      <c r="N111" s="10"/>
      <c r="O111" s="1"/>
    </row>
    <row r="112" spans="2:16" ht="21.75" customHeight="1" thickTop="1" thickBot="1" x14ac:dyDescent="0.2">
      <c r="C112" s="20" t="s">
        <v>40</v>
      </c>
      <c r="D112" s="21">
        <f>K108</f>
        <v>0</v>
      </c>
      <c r="E112" s="20" t="s">
        <v>41</v>
      </c>
      <c r="F112" s="1"/>
      <c r="G112" s="1"/>
      <c r="H112" s="1"/>
      <c r="I112" s="1"/>
      <c r="J112" s="10"/>
      <c r="K112" s="10"/>
      <c r="L112" s="10"/>
      <c r="M112" s="10"/>
      <c r="N112" s="10"/>
      <c r="O112" s="1"/>
    </row>
    <row r="113" spans="3:15" ht="18" thickTop="1" x14ac:dyDescent="0.15">
      <c r="C113" s="20"/>
      <c r="D113" s="20"/>
      <c r="E113" s="20"/>
      <c r="F113" s="1"/>
      <c r="G113" s="1"/>
      <c r="H113" s="1"/>
      <c r="I113" s="1"/>
      <c r="J113" s="10"/>
      <c r="K113" s="10"/>
      <c r="L113" s="10"/>
      <c r="M113" s="10"/>
      <c r="N113" s="10"/>
      <c r="O113" s="1"/>
    </row>
    <row r="114" spans="3:15" x14ac:dyDescent="0.15">
      <c r="J114" s="10"/>
      <c r="K114" s="10"/>
      <c r="L114" s="10"/>
      <c r="M114" s="10"/>
      <c r="N114" s="10"/>
    </row>
  </sheetData>
  <sheetProtection algorithmName="SHA-512" hashValue="4Uwny7We2WQniJv5U5LJjY/4DXSoRQ9vO12cZ9lvIvm/nVRqXBdysm70VIoB81DdBsiQu4uml+vh9rWBf6KjEg==" saltValue="G+SQE6mlv2gjR286pPPs3Q==" spinCount="100000" sheet="1" objects="1" scenarios="1"/>
  <phoneticPr fontId="2"/>
  <pageMargins left="0.51181102362204722" right="0.51181102362204722" top="0.35433070866141736" bottom="0.35433070866141736" header="0.31496062992125984" footer="0.31496062992125984"/>
  <pageSetup paperSize="9" scale="8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31" zoomScaleNormal="100" workbookViewId="0">
      <selection activeCell="K14" sqref="K14"/>
    </sheetView>
  </sheetViews>
  <sheetFormatPr defaultColWidth="0" defaultRowHeight="13.5" x14ac:dyDescent="0.15"/>
  <cols>
    <col min="1" max="1" width="2.375" style="45" customWidth="1"/>
    <col min="2" max="2" width="19" style="50" customWidth="1"/>
    <col min="3" max="3" width="34.75" style="50" customWidth="1"/>
    <col min="4" max="4" width="7" style="50" customWidth="1"/>
    <col min="5" max="5" width="10.25" style="45" customWidth="1"/>
    <col min="6" max="6" width="11.125" style="45" customWidth="1"/>
    <col min="7" max="254" width="9" style="50" customWidth="1"/>
    <col min="255" max="16384" width="0" style="50" hidden="1"/>
  </cols>
  <sheetData>
    <row r="1" spans="1:6" ht="24" customHeight="1" x14ac:dyDescent="0.15">
      <c r="B1" s="46" t="s">
        <v>42</v>
      </c>
      <c r="C1" s="47"/>
      <c r="D1" s="47"/>
      <c r="E1" s="49"/>
      <c r="F1" s="49"/>
    </row>
    <row r="2" spans="1:6" x14ac:dyDescent="0.15">
      <c r="B2" s="47"/>
      <c r="C2" s="47"/>
      <c r="D2" s="47"/>
      <c r="E2" s="49"/>
      <c r="F2" s="49"/>
    </row>
    <row r="3" spans="1:6" s="55" customFormat="1" ht="28.5" customHeight="1" x14ac:dyDescent="0.15">
      <c r="A3" s="51"/>
      <c r="B3" s="52" t="s">
        <v>43</v>
      </c>
      <c r="C3" s="53" t="s">
        <v>2</v>
      </c>
      <c r="D3" s="52" t="s">
        <v>3</v>
      </c>
      <c r="E3" s="52" t="s">
        <v>44</v>
      </c>
      <c r="F3" s="54" t="s">
        <v>45</v>
      </c>
    </row>
    <row r="4" spans="1:6" s="47" customFormat="1" ht="15" customHeight="1" x14ac:dyDescent="0.15">
      <c r="B4" s="65" t="s">
        <v>9</v>
      </c>
      <c r="C4" s="74" t="s">
        <v>13</v>
      </c>
      <c r="D4" s="52" t="s">
        <v>14</v>
      </c>
      <c r="E4" s="104">
        <v>38.299999999999997</v>
      </c>
      <c r="F4" s="52" t="s">
        <v>15</v>
      </c>
    </row>
    <row r="5" spans="1:6" s="47" customFormat="1" ht="15" customHeight="1" x14ac:dyDescent="0.15">
      <c r="B5" s="68"/>
      <c r="C5" s="74" t="s">
        <v>16</v>
      </c>
      <c r="D5" s="52" t="s">
        <v>14</v>
      </c>
      <c r="E5" s="104">
        <v>34.799999999999997</v>
      </c>
      <c r="F5" s="52" t="s">
        <v>15</v>
      </c>
    </row>
    <row r="6" spans="1:6" s="47" customFormat="1" ht="15" customHeight="1" x14ac:dyDescent="0.15">
      <c r="B6" s="68"/>
      <c r="C6" s="74" t="s">
        <v>55</v>
      </c>
      <c r="D6" s="52" t="s">
        <v>14</v>
      </c>
      <c r="E6" s="104">
        <v>33.4</v>
      </c>
      <c r="F6" s="52" t="s">
        <v>15</v>
      </c>
    </row>
    <row r="7" spans="1:6" s="47" customFormat="1" ht="15" customHeight="1" x14ac:dyDescent="0.15">
      <c r="B7" s="68"/>
      <c r="C7" s="74" t="s">
        <v>56</v>
      </c>
      <c r="D7" s="52" t="s">
        <v>14</v>
      </c>
      <c r="E7" s="104">
        <v>33.4</v>
      </c>
      <c r="F7" s="52" t="s">
        <v>15</v>
      </c>
    </row>
    <row r="8" spans="1:6" s="47" customFormat="1" ht="15" customHeight="1" x14ac:dyDescent="0.15">
      <c r="B8" s="68"/>
      <c r="C8" s="74" t="s">
        <v>18</v>
      </c>
      <c r="D8" s="52" t="s">
        <v>14</v>
      </c>
      <c r="E8" s="104">
        <v>33.4</v>
      </c>
      <c r="F8" s="52" t="s">
        <v>15</v>
      </c>
    </row>
    <row r="9" spans="1:6" s="47" customFormat="1" ht="15" customHeight="1" x14ac:dyDescent="0.15">
      <c r="B9" s="68"/>
      <c r="C9" s="74" t="s">
        <v>17</v>
      </c>
      <c r="D9" s="52" t="s">
        <v>14</v>
      </c>
      <c r="E9" s="104">
        <v>33.299999999999997</v>
      </c>
      <c r="F9" s="52" t="s">
        <v>15</v>
      </c>
    </row>
    <row r="10" spans="1:6" s="47" customFormat="1" ht="15" customHeight="1" x14ac:dyDescent="0.15">
      <c r="B10" s="68"/>
      <c r="C10" s="74" t="s">
        <v>19</v>
      </c>
      <c r="D10" s="52" t="s">
        <v>14</v>
      </c>
      <c r="E10" s="104">
        <v>36.299999999999997</v>
      </c>
      <c r="F10" s="52" t="s">
        <v>15</v>
      </c>
    </row>
    <row r="11" spans="1:6" s="47" customFormat="1" ht="15" customHeight="1" x14ac:dyDescent="0.15">
      <c r="B11" s="68"/>
      <c r="C11" s="74" t="s">
        <v>20</v>
      </c>
      <c r="D11" s="52" t="s">
        <v>14</v>
      </c>
      <c r="E11" s="104">
        <v>36.5</v>
      </c>
      <c r="F11" s="52" t="s">
        <v>15</v>
      </c>
    </row>
    <row r="12" spans="1:6" s="47" customFormat="1" ht="15" customHeight="1" x14ac:dyDescent="0.15">
      <c r="B12" s="68"/>
      <c r="C12" s="74" t="s">
        <v>21</v>
      </c>
      <c r="D12" s="52" t="s">
        <v>14</v>
      </c>
      <c r="E12" s="146">
        <v>38</v>
      </c>
      <c r="F12" s="52" t="s">
        <v>15</v>
      </c>
    </row>
    <row r="13" spans="1:6" s="47" customFormat="1" ht="15" customHeight="1" x14ac:dyDescent="0.15">
      <c r="B13" s="68"/>
      <c r="C13" s="74" t="s">
        <v>22</v>
      </c>
      <c r="D13" s="52" t="s">
        <v>14</v>
      </c>
      <c r="E13" s="104">
        <v>38.9</v>
      </c>
      <c r="F13" s="52" t="s">
        <v>15</v>
      </c>
    </row>
    <row r="14" spans="1:6" s="47" customFormat="1" ht="15" customHeight="1" x14ac:dyDescent="0.15">
      <c r="B14" s="68"/>
      <c r="C14" s="74" t="s">
        <v>23</v>
      </c>
      <c r="D14" s="52" t="s">
        <v>14</v>
      </c>
      <c r="E14" s="104">
        <v>41.8</v>
      </c>
      <c r="F14" s="52" t="s">
        <v>15</v>
      </c>
    </row>
    <row r="15" spans="1:6" s="47" customFormat="1" ht="15" customHeight="1" x14ac:dyDescent="0.15">
      <c r="B15" s="68"/>
      <c r="C15" s="74" t="s">
        <v>24</v>
      </c>
      <c r="D15" s="52" t="s">
        <v>10</v>
      </c>
      <c r="E15" s="146">
        <v>40</v>
      </c>
      <c r="F15" s="52" t="s">
        <v>11</v>
      </c>
    </row>
    <row r="16" spans="1:6" s="47" customFormat="1" ht="15" customHeight="1" x14ac:dyDescent="0.15">
      <c r="B16" s="68"/>
      <c r="C16" s="74" t="s">
        <v>25</v>
      </c>
      <c r="D16" s="52" t="s">
        <v>10</v>
      </c>
      <c r="E16" s="104">
        <v>34.1</v>
      </c>
      <c r="F16" s="52" t="s">
        <v>11</v>
      </c>
    </row>
    <row r="17" spans="2:6" s="47" customFormat="1" ht="15" customHeight="1" x14ac:dyDescent="0.15">
      <c r="B17" s="68"/>
      <c r="C17" s="74" t="s">
        <v>46</v>
      </c>
      <c r="D17" s="52" t="s">
        <v>10</v>
      </c>
      <c r="E17" s="104">
        <v>50.1</v>
      </c>
      <c r="F17" s="52" t="s">
        <v>11</v>
      </c>
    </row>
    <row r="18" spans="2:6" s="47" customFormat="1" ht="15" customHeight="1" x14ac:dyDescent="0.15">
      <c r="B18" s="68"/>
      <c r="C18" s="74" t="s">
        <v>26</v>
      </c>
      <c r="D18" s="52" t="s">
        <v>102</v>
      </c>
      <c r="E18" s="104">
        <v>46.1</v>
      </c>
      <c r="F18" s="52" t="s">
        <v>111</v>
      </c>
    </row>
    <row r="19" spans="2:6" s="47" customFormat="1" ht="15" customHeight="1" x14ac:dyDescent="0.15">
      <c r="B19" s="68"/>
      <c r="C19" s="74" t="s">
        <v>47</v>
      </c>
      <c r="D19" s="52" t="s">
        <v>10</v>
      </c>
      <c r="E19" s="104">
        <v>54.7</v>
      </c>
      <c r="F19" s="52" t="s">
        <v>11</v>
      </c>
    </row>
    <row r="20" spans="2:6" s="47" customFormat="1" ht="15" customHeight="1" x14ac:dyDescent="0.15">
      <c r="B20" s="68"/>
      <c r="C20" s="74" t="s">
        <v>48</v>
      </c>
      <c r="D20" s="52" t="s">
        <v>102</v>
      </c>
      <c r="E20" s="104">
        <v>38.4</v>
      </c>
      <c r="F20" s="52" t="s">
        <v>111</v>
      </c>
    </row>
    <row r="21" spans="2:6" s="47" customFormat="1" ht="15" customHeight="1" x14ac:dyDescent="0.15">
      <c r="B21" s="68"/>
      <c r="C21" s="74" t="s">
        <v>58</v>
      </c>
      <c r="D21" s="52" t="s">
        <v>10</v>
      </c>
      <c r="E21" s="104">
        <v>28.7</v>
      </c>
      <c r="F21" s="52" t="s">
        <v>11</v>
      </c>
    </row>
    <row r="22" spans="2:6" s="47" customFormat="1" ht="15" customHeight="1" x14ac:dyDescent="0.15">
      <c r="B22" s="68"/>
      <c r="C22" s="74" t="s">
        <v>59</v>
      </c>
      <c r="D22" s="52" t="s">
        <v>10</v>
      </c>
      <c r="E22" s="104">
        <v>28.9</v>
      </c>
      <c r="F22" s="52" t="s">
        <v>11</v>
      </c>
    </row>
    <row r="23" spans="2:6" s="47" customFormat="1" ht="15" customHeight="1" x14ac:dyDescent="0.15">
      <c r="B23" s="68"/>
      <c r="C23" s="74" t="s">
        <v>60</v>
      </c>
      <c r="D23" s="52" t="s">
        <v>10</v>
      </c>
      <c r="E23" s="104">
        <v>28.3</v>
      </c>
      <c r="F23" s="52" t="s">
        <v>11</v>
      </c>
    </row>
    <row r="24" spans="2:6" s="47" customFormat="1" ht="15" customHeight="1" x14ac:dyDescent="0.15">
      <c r="B24" s="68"/>
      <c r="C24" s="74" t="s">
        <v>61</v>
      </c>
      <c r="D24" s="52" t="s">
        <v>10</v>
      </c>
      <c r="E24" s="104">
        <v>26.1</v>
      </c>
      <c r="F24" s="52" t="s">
        <v>11</v>
      </c>
    </row>
    <row r="25" spans="2:6" s="47" customFormat="1" ht="15" customHeight="1" x14ac:dyDescent="0.15">
      <c r="B25" s="68"/>
      <c r="C25" s="74" t="s">
        <v>62</v>
      </c>
      <c r="D25" s="52" t="s">
        <v>10</v>
      </c>
      <c r="E25" s="104">
        <v>24.2</v>
      </c>
      <c r="F25" s="52" t="s">
        <v>11</v>
      </c>
    </row>
    <row r="26" spans="2:6" s="47" customFormat="1" ht="15" customHeight="1" x14ac:dyDescent="0.15">
      <c r="B26" s="68"/>
      <c r="C26" s="74" t="s">
        <v>63</v>
      </c>
      <c r="D26" s="52" t="s">
        <v>10</v>
      </c>
      <c r="E26" s="104">
        <v>27.8</v>
      </c>
      <c r="F26" s="52" t="s">
        <v>11</v>
      </c>
    </row>
    <row r="27" spans="2:6" s="47" customFormat="1" ht="15" customHeight="1" x14ac:dyDescent="0.15">
      <c r="B27" s="68"/>
      <c r="C27" s="74" t="s">
        <v>64</v>
      </c>
      <c r="D27" s="52" t="s">
        <v>10</v>
      </c>
      <c r="E27" s="146">
        <v>29</v>
      </c>
      <c r="F27" s="52" t="s">
        <v>11</v>
      </c>
    </row>
    <row r="28" spans="2:6" s="47" customFormat="1" ht="15" customHeight="1" x14ac:dyDescent="0.15">
      <c r="B28" s="68"/>
      <c r="C28" s="74" t="s">
        <v>65</v>
      </c>
      <c r="D28" s="52" t="s">
        <v>10</v>
      </c>
      <c r="E28" s="104">
        <v>37.299999999999997</v>
      </c>
      <c r="F28" s="52" t="s">
        <v>11</v>
      </c>
    </row>
    <row r="29" spans="2:6" s="47" customFormat="1" ht="15" customHeight="1" x14ac:dyDescent="0.15">
      <c r="B29" s="68"/>
      <c r="C29" s="74" t="s">
        <v>66</v>
      </c>
      <c r="D29" s="52" t="s">
        <v>102</v>
      </c>
      <c r="E29" s="104">
        <v>18.399999999999999</v>
      </c>
      <c r="F29" s="52" t="s">
        <v>111</v>
      </c>
    </row>
    <row r="30" spans="2:6" s="47" customFormat="1" ht="15" customHeight="1" x14ac:dyDescent="0.15">
      <c r="B30" s="68"/>
      <c r="C30" s="74" t="s">
        <v>27</v>
      </c>
      <c r="D30" s="52" t="s">
        <v>102</v>
      </c>
      <c r="E30" s="103">
        <v>3.23</v>
      </c>
      <c r="F30" s="52" t="s">
        <v>111</v>
      </c>
    </row>
    <row r="31" spans="2:6" s="47" customFormat="1" ht="15" customHeight="1" x14ac:dyDescent="0.15">
      <c r="B31" s="68"/>
      <c r="C31" s="74" t="s">
        <v>67</v>
      </c>
      <c r="D31" s="52" t="s">
        <v>102</v>
      </c>
      <c r="E31" s="103">
        <v>3.45</v>
      </c>
      <c r="F31" s="52" t="s">
        <v>111</v>
      </c>
    </row>
    <row r="32" spans="2:6" s="47" customFormat="1" ht="15" customHeight="1" x14ac:dyDescent="0.15">
      <c r="B32" s="68"/>
      <c r="C32" s="74" t="s">
        <v>28</v>
      </c>
      <c r="D32" s="52" t="s">
        <v>102</v>
      </c>
      <c r="E32" s="103">
        <v>7.53</v>
      </c>
      <c r="F32" s="52" t="s">
        <v>111</v>
      </c>
    </row>
    <row r="33" spans="2:6" s="47" customFormat="1" ht="15" customHeight="1" x14ac:dyDescent="0.15">
      <c r="B33" s="68"/>
      <c r="C33" s="74" t="s">
        <v>29</v>
      </c>
      <c r="D33" s="52" t="s">
        <v>102</v>
      </c>
      <c r="E33" s="87">
        <v>45</v>
      </c>
      <c r="F33" s="52" t="s">
        <v>111</v>
      </c>
    </row>
    <row r="34" spans="2:6" s="47" customFormat="1" ht="15" customHeight="1" x14ac:dyDescent="0.15">
      <c r="B34" s="68"/>
      <c r="C34" s="74" t="s">
        <v>68</v>
      </c>
      <c r="D34" s="52" t="s">
        <v>10</v>
      </c>
      <c r="E34" s="104">
        <v>13.6</v>
      </c>
      <c r="F34" s="52" t="s">
        <v>11</v>
      </c>
    </row>
    <row r="35" spans="2:6" s="47" customFormat="1" ht="15" customHeight="1" x14ac:dyDescent="0.15">
      <c r="B35" s="68"/>
      <c r="C35" s="74" t="s">
        <v>69</v>
      </c>
      <c r="D35" s="52" t="s">
        <v>10</v>
      </c>
      <c r="E35" s="104">
        <v>13.2</v>
      </c>
      <c r="F35" s="52" t="s">
        <v>11</v>
      </c>
    </row>
    <row r="36" spans="2:6" s="47" customFormat="1" ht="15" customHeight="1" x14ac:dyDescent="0.15">
      <c r="B36" s="68"/>
      <c r="C36" s="74" t="s">
        <v>70</v>
      </c>
      <c r="D36" s="52" t="s">
        <v>10</v>
      </c>
      <c r="E36" s="104">
        <v>17.100000000000001</v>
      </c>
      <c r="F36" s="52" t="s">
        <v>11</v>
      </c>
    </row>
    <row r="37" spans="2:6" s="47" customFormat="1" ht="15" customHeight="1" x14ac:dyDescent="0.15">
      <c r="B37" s="68"/>
      <c r="C37" s="74" t="s">
        <v>72</v>
      </c>
      <c r="D37" s="52" t="s">
        <v>14</v>
      </c>
      <c r="E37" s="104">
        <v>23.4</v>
      </c>
      <c r="F37" s="52" t="s">
        <v>15</v>
      </c>
    </row>
    <row r="38" spans="2:6" s="47" customFormat="1" ht="15" customHeight="1" x14ac:dyDescent="0.15">
      <c r="B38" s="68"/>
      <c r="C38" s="74" t="s">
        <v>74</v>
      </c>
      <c r="D38" s="52" t="s">
        <v>14</v>
      </c>
      <c r="E38" s="104">
        <v>35.6</v>
      </c>
      <c r="F38" s="52" t="s">
        <v>15</v>
      </c>
    </row>
    <row r="39" spans="2:6" s="47" customFormat="1" ht="15" customHeight="1" x14ac:dyDescent="0.15">
      <c r="B39" s="68"/>
      <c r="C39" s="74" t="s">
        <v>76</v>
      </c>
      <c r="D39" s="52" t="s">
        <v>102</v>
      </c>
      <c r="E39" s="104">
        <v>21.2</v>
      </c>
      <c r="F39" s="52" t="s">
        <v>111</v>
      </c>
    </row>
    <row r="40" spans="2:6" s="47" customFormat="1" ht="15" customHeight="1" x14ac:dyDescent="0.15">
      <c r="B40" s="68"/>
      <c r="C40" s="74" t="s">
        <v>77</v>
      </c>
      <c r="D40" s="52" t="s">
        <v>10</v>
      </c>
      <c r="E40" s="104">
        <v>13.2</v>
      </c>
      <c r="F40" s="52" t="s">
        <v>11</v>
      </c>
    </row>
    <row r="41" spans="2:6" s="47" customFormat="1" ht="15" customHeight="1" x14ac:dyDescent="0.15">
      <c r="B41" s="68"/>
      <c r="C41" s="74" t="s">
        <v>79</v>
      </c>
      <c r="D41" s="52" t="s">
        <v>10</v>
      </c>
      <c r="E41" s="87">
        <v>18</v>
      </c>
      <c r="F41" s="52" t="s">
        <v>11</v>
      </c>
    </row>
    <row r="42" spans="2:6" s="47" customFormat="1" ht="15" customHeight="1" x14ac:dyDescent="0.15">
      <c r="B42" s="68"/>
      <c r="C42" s="74" t="s">
        <v>81</v>
      </c>
      <c r="D42" s="52" t="s">
        <v>10</v>
      </c>
      <c r="E42" s="104">
        <v>26.9</v>
      </c>
      <c r="F42" s="52" t="s">
        <v>11</v>
      </c>
    </row>
    <row r="43" spans="2:6" s="47" customFormat="1" ht="15" customHeight="1" x14ac:dyDescent="0.15">
      <c r="B43" s="68"/>
      <c r="C43" s="74" t="s">
        <v>82</v>
      </c>
      <c r="D43" s="52" t="s">
        <v>10</v>
      </c>
      <c r="E43" s="104">
        <v>33.200000000000003</v>
      </c>
      <c r="F43" s="52" t="s">
        <v>11</v>
      </c>
    </row>
    <row r="44" spans="2:6" s="47" customFormat="1" ht="15" customHeight="1" x14ac:dyDescent="0.15">
      <c r="B44" s="68"/>
      <c r="C44" s="74" t="s">
        <v>83</v>
      </c>
      <c r="D44" s="52" t="s">
        <v>10</v>
      </c>
      <c r="E44" s="104">
        <v>29.3</v>
      </c>
      <c r="F44" s="52" t="s">
        <v>11</v>
      </c>
    </row>
    <row r="45" spans="2:6" s="47" customFormat="1" ht="15" customHeight="1" x14ac:dyDescent="0.15">
      <c r="B45" s="68"/>
      <c r="C45" s="74" t="s">
        <v>84</v>
      </c>
      <c r="D45" s="52" t="s">
        <v>14</v>
      </c>
      <c r="E45" s="104">
        <v>40.200000000000003</v>
      </c>
      <c r="F45" s="52" t="s">
        <v>15</v>
      </c>
    </row>
    <row r="46" spans="2:6" s="47" customFormat="1" ht="15" customHeight="1" x14ac:dyDescent="0.15">
      <c r="B46" s="68"/>
      <c r="C46" s="74" t="s">
        <v>85</v>
      </c>
      <c r="D46" s="52" t="s">
        <v>102</v>
      </c>
      <c r="E46" s="104">
        <v>21.2</v>
      </c>
      <c r="F46" s="52" t="s">
        <v>111</v>
      </c>
    </row>
    <row r="47" spans="2:6" s="47" customFormat="1" ht="15" customHeight="1" x14ac:dyDescent="0.15">
      <c r="B47" s="68"/>
      <c r="C47" s="74" t="s">
        <v>86</v>
      </c>
      <c r="D47" s="52" t="s">
        <v>10</v>
      </c>
      <c r="E47" s="104">
        <v>17.100000000000001</v>
      </c>
      <c r="F47" s="52" t="s">
        <v>11</v>
      </c>
    </row>
    <row r="48" spans="2:6" s="47" customFormat="1" ht="15" customHeight="1" x14ac:dyDescent="0.15">
      <c r="B48" s="68"/>
      <c r="C48" s="74" t="s">
        <v>87</v>
      </c>
      <c r="D48" s="52" t="s">
        <v>10</v>
      </c>
      <c r="E48" s="87">
        <v>142</v>
      </c>
      <c r="F48" s="52" t="s">
        <v>11</v>
      </c>
    </row>
    <row r="49" spans="1:6" s="47" customFormat="1" ht="15" customHeight="1" x14ac:dyDescent="0.15">
      <c r="B49" s="70"/>
      <c r="C49" s="74" t="s">
        <v>89</v>
      </c>
      <c r="D49" s="52" t="s">
        <v>10</v>
      </c>
      <c r="E49" s="104">
        <v>22.5</v>
      </c>
      <c r="F49" s="52" t="s">
        <v>11</v>
      </c>
    </row>
    <row r="50" spans="1:6" s="47" customFormat="1" ht="15" customHeight="1" x14ac:dyDescent="0.15">
      <c r="B50" s="79" t="s">
        <v>49</v>
      </c>
      <c r="C50" s="56" t="s">
        <v>30</v>
      </c>
      <c r="D50" s="52" t="s">
        <v>31</v>
      </c>
      <c r="E50" s="103">
        <v>1.17</v>
      </c>
      <c r="F50" s="52" t="s">
        <v>32</v>
      </c>
    </row>
    <row r="51" spans="1:6" s="47" customFormat="1" ht="15" customHeight="1" x14ac:dyDescent="0.15">
      <c r="B51" s="85" t="s">
        <v>33</v>
      </c>
      <c r="C51" s="56" t="s">
        <v>90</v>
      </c>
      <c r="D51" s="52" t="s">
        <v>31</v>
      </c>
      <c r="E51" s="103">
        <v>1.19</v>
      </c>
      <c r="F51" s="52" t="s">
        <v>32</v>
      </c>
    </row>
    <row r="52" spans="1:6" s="47" customFormat="1" ht="15" customHeight="1" x14ac:dyDescent="0.15">
      <c r="B52" s="85"/>
      <c r="C52" s="56" t="s">
        <v>92</v>
      </c>
      <c r="D52" s="52" t="s">
        <v>31</v>
      </c>
      <c r="E52" s="103">
        <v>1.19</v>
      </c>
      <c r="F52" s="52" t="s">
        <v>32</v>
      </c>
    </row>
    <row r="53" spans="1:6" s="47" customFormat="1" ht="15" customHeight="1" x14ac:dyDescent="0.15">
      <c r="B53" s="80"/>
      <c r="C53" s="56" t="s">
        <v>94</v>
      </c>
      <c r="D53" s="52" t="s">
        <v>31</v>
      </c>
      <c r="E53" s="103">
        <v>1.19</v>
      </c>
      <c r="F53" s="52" t="s">
        <v>112</v>
      </c>
    </row>
    <row r="54" spans="1:6" s="47" customFormat="1" ht="15" customHeight="1" x14ac:dyDescent="0.15">
      <c r="B54" s="76" t="s">
        <v>104</v>
      </c>
      <c r="C54" s="75" t="s">
        <v>105</v>
      </c>
      <c r="D54" s="100" t="s">
        <v>109</v>
      </c>
      <c r="E54" s="105">
        <v>8.64</v>
      </c>
      <c r="F54" s="52" t="s">
        <v>113</v>
      </c>
    </row>
    <row r="55" spans="1:6" s="47" customFormat="1" ht="15" customHeight="1" x14ac:dyDescent="0.15">
      <c r="B55" s="99" t="s">
        <v>103</v>
      </c>
      <c r="C55" s="98" t="s">
        <v>106</v>
      </c>
      <c r="D55" s="100" t="s">
        <v>109</v>
      </c>
      <c r="E55" s="105">
        <v>8.64</v>
      </c>
      <c r="F55" s="52" t="s">
        <v>113</v>
      </c>
    </row>
    <row r="56" spans="1:6" s="47" customFormat="1" ht="15" customHeight="1" x14ac:dyDescent="0.15">
      <c r="B56" s="99"/>
      <c r="C56" s="98" t="s">
        <v>107</v>
      </c>
      <c r="D56" s="100" t="s">
        <v>109</v>
      </c>
      <c r="E56" s="106">
        <v>3.6</v>
      </c>
      <c r="F56" s="52" t="s">
        <v>113</v>
      </c>
    </row>
    <row r="57" spans="1:6" s="47" customFormat="1" ht="15" customHeight="1" x14ac:dyDescent="0.15">
      <c r="B57" s="101"/>
      <c r="C57" s="102" t="s">
        <v>108</v>
      </c>
      <c r="D57" s="100" t="s">
        <v>109</v>
      </c>
      <c r="E57" s="105">
        <v>8.64</v>
      </c>
      <c r="F57" s="52" t="s">
        <v>113</v>
      </c>
    </row>
    <row r="58" spans="1:6" s="55" customFormat="1" ht="15" customHeight="1" x14ac:dyDescent="0.15">
      <c r="A58" s="51"/>
      <c r="B58" s="57"/>
      <c r="C58" s="57"/>
      <c r="D58" s="58"/>
      <c r="E58" s="59"/>
      <c r="F58" s="58"/>
    </row>
    <row r="59" spans="1:6" x14ac:dyDescent="0.15">
      <c r="B59" s="78" t="s">
        <v>50</v>
      </c>
    </row>
    <row r="60" spans="1:6" x14ac:dyDescent="0.15">
      <c r="B60" s="77" t="s">
        <v>101</v>
      </c>
    </row>
    <row r="61" spans="1:6" x14ac:dyDescent="0.15">
      <c r="B61" s="77"/>
    </row>
  </sheetData>
  <sheetProtection algorithmName="SHA-512" hashValue="rZ6dVD+gBcEkZFd3+kBm7S4F79SHHq9teLZo3kCgEYRuZPGEN8C1ztlmc9dFN/dqfHYxrw/IxElODQ8G3DxHnA==" saltValue="NTnnH9CvPHG0gGmoK3HE8A==" spinCount="100000" sheet="1" objects="1" scenarios="1"/>
  <phoneticPr fontId="2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2"/>
  <sheetViews>
    <sheetView zoomScaleNormal="100" workbookViewId="0">
      <selection activeCell="G4" sqref="G4"/>
    </sheetView>
  </sheetViews>
  <sheetFormatPr defaultRowHeight="13.5" x14ac:dyDescent="0.15"/>
  <cols>
    <col min="1" max="1" width="2.25" style="47" customWidth="1"/>
    <col min="2" max="2" width="18.25" style="47" customWidth="1"/>
    <col min="3" max="3" width="46.75" style="47" customWidth="1"/>
    <col min="4" max="4" width="9.5" style="47" customWidth="1"/>
    <col min="5" max="5" width="10.5" style="49" customWidth="1"/>
    <col min="6" max="16384" width="9" style="47"/>
  </cols>
  <sheetData>
    <row r="1" spans="2:6" ht="24" customHeight="1" x14ac:dyDescent="0.15">
      <c r="B1" s="46" t="s">
        <v>51</v>
      </c>
    </row>
    <row r="2" spans="2:6" x14ac:dyDescent="0.15">
      <c r="C2" s="48"/>
    </row>
    <row r="3" spans="2:6" ht="28.5" customHeight="1" x14ac:dyDescent="0.15">
      <c r="B3" s="60" t="s">
        <v>43</v>
      </c>
      <c r="C3" s="61" t="s">
        <v>2</v>
      </c>
      <c r="D3" s="63" t="s">
        <v>52</v>
      </c>
      <c r="E3" s="62" t="s">
        <v>53</v>
      </c>
      <c r="F3" s="64"/>
    </row>
    <row r="4" spans="2:6" ht="15" customHeight="1" x14ac:dyDescent="0.15">
      <c r="B4" s="65" t="s">
        <v>9</v>
      </c>
      <c r="C4" s="74" t="s">
        <v>13</v>
      </c>
      <c r="D4" s="66">
        <v>6.8599999999999994E-2</v>
      </c>
      <c r="E4" s="52" t="s">
        <v>54</v>
      </c>
      <c r="F4" s="67"/>
    </row>
    <row r="5" spans="2:6" ht="15" customHeight="1" x14ac:dyDescent="0.15">
      <c r="B5" s="68"/>
      <c r="C5" s="74" t="s">
        <v>16</v>
      </c>
      <c r="D5" s="66">
        <v>6.7500000000000004E-2</v>
      </c>
      <c r="E5" s="52" t="s">
        <v>54</v>
      </c>
      <c r="F5" s="67"/>
    </row>
    <row r="6" spans="2:6" ht="15" customHeight="1" x14ac:dyDescent="0.15">
      <c r="B6" s="68"/>
      <c r="C6" s="74" t="s">
        <v>55</v>
      </c>
      <c r="D6" s="66">
        <v>6.7100000000000007E-2</v>
      </c>
      <c r="E6" s="52" t="s">
        <v>54</v>
      </c>
      <c r="F6" s="67"/>
    </row>
    <row r="7" spans="2:6" ht="15" customHeight="1" x14ac:dyDescent="0.15">
      <c r="B7" s="68"/>
      <c r="C7" s="74" t="s">
        <v>56</v>
      </c>
      <c r="D7" s="66">
        <v>6.54E-2</v>
      </c>
      <c r="E7" s="52" t="s">
        <v>54</v>
      </c>
      <c r="F7" s="67"/>
    </row>
    <row r="8" spans="2:6" ht="15" customHeight="1" x14ac:dyDescent="0.15">
      <c r="B8" s="68"/>
      <c r="C8" s="74" t="s">
        <v>18</v>
      </c>
      <c r="D8" s="66">
        <v>6.6799999999999998E-2</v>
      </c>
      <c r="E8" s="52" t="s">
        <v>54</v>
      </c>
      <c r="F8" s="67"/>
    </row>
    <row r="9" spans="2:6" ht="15" customHeight="1" x14ac:dyDescent="0.15">
      <c r="B9" s="68"/>
      <c r="C9" s="74" t="s">
        <v>17</v>
      </c>
      <c r="D9" s="66">
        <v>6.6699999999999995E-2</v>
      </c>
      <c r="E9" s="52" t="s">
        <v>54</v>
      </c>
      <c r="F9" s="67"/>
    </row>
    <row r="10" spans="2:6" ht="15" customHeight="1" x14ac:dyDescent="0.15">
      <c r="B10" s="68"/>
      <c r="C10" s="74" t="s">
        <v>19</v>
      </c>
      <c r="D10" s="66">
        <v>6.7100000000000007E-2</v>
      </c>
      <c r="E10" s="52" t="s">
        <v>54</v>
      </c>
      <c r="F10" s="67"/>
    </row>
    <row r="11" spans="2:6" ht="15" customHeight="1" x14ac:dyDescent="0.15">
      <c r="B11" s="68"/>
      <c r="C11" s="74" t="s">
        <v>20</v>
      </c>
      <c r="D11" s="66">
        <v>6.7799999999999999E-2</v>
      </c>
      <c r="E11" s="52" t="s">
        <v>54</v>
      </c>
      <c r="F11" s="67"/>
    </row>
    <row r="12" spans="2:6" ht="15" customHeight="1" x14ac:dyDescent="0.15">
      <c r="B12" s="68"/>
      <c r="C12" s="74" t="s">
        <v>21</v>
      </c>
      <c r="D12" s="66">
        <v>6.8599999999999994E-2</v>
      </c>
      <c r="E12" s="52" t="s">
        <v>54</v>
      </c>
      <c r="F12" s="67"/>
    </row>
    <row r="13" spans="2:6" ht="15" customHeight="1" x14ac:dyDescent="0.15">
      <c r="B13" s="68"/>
      <c r="C13" s="74" t="s">
        <v>22</v>
      </c>
      <c r="D13" s="66">
        <v>6.93E-2</v>
      </c>
      <c r="E13" s="52" t="s">
        <v>57</v>
      </c>
      <c r="F13" s="67"/>
    </row>
    <row r="14" spans="2:6" ht="15" customHeight="1" x14ac:dyDescent="0.15">
      <c r="B14" s="68"/>
      <c r="C14" s="74" t="s">
        <v>23</v>
      </c>
      <c r="D14" s="66">
        <v>7.1499999999999994E-2</v>
      </c>
      <c r="E14" s="52" t="s">
        <v>57</v>
      </c>
      <c r="F14" s="67"/>
    </row>
    <row r="15" spans="2:6" ht="15" customHeight="1" x14ac:dyDescent="0.15">
      <c r="B15" s="68"/>
      <c r="C15" s="74" t="s">
        <v>24</v>
      </c>
      <c r="D15" s="66">
        <v>7.6300000000000007E-2</v>
      </c>
      <c r="E15" s="52" t="s">
        <v>54</v>
      </c>
      <c r="F15" s="67"/>
    </row>
    <row r="16" spans="2:6" ht="15" customHeight="1" x14ac:dyDescent="0.15">
      <c r="B16" s="68"/>
      <c r="C16" s="74" t="s">
        <v>25</v>
      </c>
      <c r="D16" s="66">
        <v>9.3100000000000002E-2</v>
      </c>
      <c r="E16" s="52" t="s">
        <v>54</v>
      </c>
      <c r="F16" s="67"/>
    </row>
    <row r="17" spans="2:6" ht="15" customHeight="1" x14ac:dyDescent="0.15">
      <c r="B17" s="68"/>
      <c r="C17" s="74" t="s">
        <v>46</v>
      </c>
      <c r="D17" s="150">
        <v>5.8999999999999997E-2</v>
      </c>
      <c r="E17" s="52" t="s">
        <v>54</v>
      </c>
      <c r="F17" s="67"/>
    </row>
    <row r="18" spans="2:6" ht="15" customHeight="1" x14ac:dyDescent="0.15">
      <c r="B18" s="68"/>
      <c r="C18" s="74" t="s">
        <v>26</v>
      </c>
      <c r="D18" s="66">
        <v>5.21E-2</v>
      </c>
      <c r="E18" s="52" t="s">
        <v>54</v>
      </c>
      <c r="F18" s="67"/>
    </row>
    <row r="19" spans="2:6" ht="15" customHeight="1" x14ac:dyDescent="0.15">
      <c r="B19" s="68"/>
      <c r="C19" s="74" t="s">
        <v>47</v>
      </c>
      <c r="D19" s="66">
        <v>4.9500000000000002E-2</v>
      </c>
      <c r="E19" s="52" t="s">
        <v>54</v>
      </c>
      <c r="F19" s="67"/>
    </row>
    <row r="20" spans="2:6" ht="15" customHeight="1" x14ac:dyDescent="0.15">
      <c r="B20" s="68"/>
      <c r="C20" s="74" t="s">
        <v>48</v>
      </c>
      <c r="D20" s="69">
        <v>5.0999999999999997E-2</v>
      </c>
      <c r="E20" s="52" t="s">
        <v>54</v>
      </c>
      <c r="F20" s="67"/>
    </row>
    <row r="21" spans="2:6" ht="15" customHeight="1" x14ac:dyDescent="0.15">
      <c r="B21" s="68"/>
      <c r="C21" s="74" t="s">
        <v>58</v>
      </c>
      <c r="D21" s="66">
        <v>8.9800000000000005E-2</v>
      </c>
      <c r="E21" s="52" t="s">
        <v>54</v>
      </c>
      <c r="F21" s="67"/>
    </row>
    <row r="22" spans="2:6" ht="15" customHeight="1" x14ac:dyDescent="0.15">
      <c r="B22" s="68"/>
      <c r="C22" s="74" t="s">
        <v>59</v>
      </c>
      <c r="D22" s="66">
        <v>8.9800000000000005E-2</v>
      </c>
      <c r="E22" s="52" t="s">
        <v>54</v>
      </c>
      <c r="F22" s="67"/>
    </row>
    <row r="23" spans="2:6" ht="15" customHeight="1" x14ac:dyDescent="0.15">
      <c r="B23" s="68"/>
      <c r="C23" s="74" t="s">
        <v>60</v>
      </c>
      <c r="D23" s="66">
        <v>8.9800000000000005E-2</v>
      </c>
      <c r="E23" s="52" t="s">
        <v>54</v>
      </c>
      <c r="F23" s="67"/>
    </row>
    <row r="24" spans="2:6" ht="15" customHeight="1" x14ac:dyDescent="0.15">
      <c r="B24" s="68"/>
      <c r="C24" s="74" t="s">
        <v>61</v>
      </c>
      <c r="D24" s="66">
        <v>9.06E-2</v>
      </c>
      <c r="E24" s="52" t="s">
        <v>54</v>
      </c>
      <c r="F24" s="67"/>
    </row>
    <row r="25" spans="2:6" ht="15" customHeight="1" x14ac:dyDescent="0.15">
      <c r="B25" s="68"/>
      <c r="C25" s="74" t="s">
        <v>62</v>
      </c>
      <c r="D25" s="66">
        <v>9.06E-2</v>
      </c>
      <c r="E25" s="52" t="s">
        <v>54</v>
      </c>
      <c r="F25" s="67"/>
    </row>
    <row r="26" spans="2:6" ht="15" customHeight="1" x14ac:dyDescent="0.15">
      <c r="B26" s="68"/>
      <c r="C26" s="74" t="s">
        <v>63</v>
      </c>
      <c r="D26" s="66">
        <v>9.35E-2</v>
      </c>
      <c r="E26" s="52" t="s">
        <v>54</v>
      </c>
      <c r="F26" s="67"/>
    </row>
    <row r="27" spans="2:6" ht="15" customHeight="1" x14ac:dyDescent="0.15">
      <c r="B27" s="68"/>
      <c r="C27" s="74" t="s">
        <v>64</v>
      </c>
      <c r="D27" s="66">
        <v>0.10780000000000001</v>
      </c>
      <c r="E27" s="52" t="s">
        <v>54</v>
      </c>
      <c r="F27" s="67"/>
    </row>
    <row r="28" spans="2:6" ht="15" customHeight="1" x14ac:dyDescent="0.15">
      <c r="B28" s="68"/>
      <c r="C28" s="74" t="s">
        <v>65</v>
      </c>
      <c r="D28" s="66">
        <v>7.6600000000000001E-2</v>
      </c>
      <c r="E28" s="52" t="s">
        <v>54</v>
      </c>
      <c r="F28" s="67"/>
    </row>
    <row r="29" spans="2:6" ht="15" customHeight="1" x14ac:dyDescent="0.15">
      <c r="B29" s="68"/>
      <c r="C29" s="74" t="s">
        <v>66</v>
      </c>
      <c r="D29" s="66">
        <v>4.0300000000000002E-2</v>
      </c>
      <c r="E29" s="52" t="s">
        <v>54</v>
      </c>
      <c r="F29" s="67"/>
    </row>
    <row r="30" spans="2:6" ht="15" customHeight="1" x14ac:dyDescent="0.15">
      <c r="B30" s="68"/>
      <c r="C30" s="74" t="s">
        <v>27</v>
      </c>
      <c r="D30" s="66">
        <v>9.64E-2</v>
      </c>
      <c r="E30" s="52" t="s">
        <v>54</v>
      </c>
      <c r="F30" s="67"/>
    </row>
    <row r="31" spans="2:6" ht="15" customHeight="1" x14ac:dyDescent="0.15">
      <c r="B31" s="68"/>
      <c r="C31" s="74" t="s">
        <v>67</v>
      </c>
      <c r="D31" s="66">
        <v>0</v>
      </c>
      <c r="E31" s="52" t="s">
        <v>54</v>
      </c>
      <c r="F31" s="67"/>
    </row>
    <row r="32" spans="2:6" ht="15" customHeight="1" x14ac:dyDescent="0.15">
      <c r="B32" s="68"/>
      <c r="C32" s="74" t="s">
        <v>28</v>
      </c>
      <c r="D32" s="66">
        <v>0.14080000000000001</v>
      </c>
      <c r="E32" s="52" t="s">
        <v>54</v>
      </c>
      <c r="F32" s="67"/>
    </row>
    <row r="33" spans="2:6" ht="15" customHeight="1" x14ac:dyDescent="0.15">
      <c r="B33" s="68"/>
      <c r="C33" s="74" t="s">
        <v>29</v>
      </c>
      <c r="D33" s="66">
        <v>5.0900000000000001E-2</v>
      </c>
      <c r="E33" s="52" t="s">
        <v>54</v>
      </c>
      <c r="F33" s="67"/>
    </row>
    <row r="34" spans="2:6" ht="15" customHeight="1" x14ac:dyDescent="0.15">
      <c r="B34" s="68"/>
      <c r="C34" s="74" t="s">
        <v>68</v>
      </c>
      <c r="D34" s="87">
        <v>0</v>
      </c>
      <c r="E34" s="52" t="s">
        <v>54</v>
      </c>
      <c r="F34" s="67"/>
    </row>
    <row r="35" spans="2:6" ht="15" customHeight="1" x14ac:dyDescent="0.15">
      <c r="B35" s="68"/>
      <c r="C35" s="74" t="s">
        <v>69</v>
      </c>
      <c r="D35" s="87">
        <v>0</v>
      </c>
      <c r="E35" s="52" t="s">
        <v>54</v>
      </c>
      <c r="F35" s="67"/>
    </row>
    <row r="36" spans="2:6" ht="15" customHeight="1" x14ac:dyDescent="0.15">
      <c r="B36" s="68"/>
      <c r="C36" s="74" t="s">
        <v>70</v>
      </c>
      <c r="D36" s="87">
        <v>0</v>
      </c>
      <c r="E36" s="52" t="s">
        <v>54</v>
      </c>
      <c r="F36" s="67"/>
    </row>
    <row r="37" spans="2:6" ht="15" customHeight="1" x14ac:dyDescent="0.15">
      <c r="B37" s="68"/>
      <c r="C37" s="74" t="s">
        <v>72</v>
      </c>
      <c r="D37" s="87">
        <v>0</v>
      </c>
      <c r="E37" s="52" t="s">
        <v>54</v>
      </c>
      <c r="F37" s="67"/>
    </row>
    <row r="38" spans="2:6" ht="15" customHeight="1" x14ac:dyDescent="0.15">
      <c r="B38" s="68"/>
      <c r="C38" s="74" t="s">
        <v>74</v>
      </c>
      <c r="D38" s="87">
        <v>0</v>
      </c>
      <c r="E38" s="52" t="s">
        <v>54</v>
      </c>
      <c r="F38" s="67"/>
    </row>
    <row r="39" spans="2:6" ht="15" customHeight="1" x14ac:dyDescent="0.15">
      <c r="B39" s="68"/>
      <c r="C39" s="74" t="s">
        <v>76</v>
      </c>
      <c r="D39" s="87">
        <v>0</v>
      </c>
      <c r="E39" s="52" t="s">
        <v>54</v>
      </c>
      <c r="F39" s="67"/>
    </row>
    <row r="40" spans="2:6" ht="15" customHeight="1" x14ac:dyDescent="0.15">
      <c r="B40" s="68"/>
      <c r="C40" s="74" t="s">
        <v>77</v>
      </c>
      <c r="D40" s="87">
        <v>0</v>
      </c>
      <c r="E40" s="52" t="s">
        <v>54</v>
      </c>
      <c r="F40" s="67"/>
    </row>
    <row r="41" spans="2:6" ht="15" customHeight="1" x14ac:dyDescent="0.15">
      <c r="B41" s="68"/>
      <c r="C41" s="74" t="s">
        <v>79</v>
      </c>
      <c r="D41" s="87">
        <v>0</v>
      </c>
      <c r="E41" s="52" t="s">
        <v>54</v>
      </c>
      <c r="F41" s="67"/>
    </row>
    <row r="42" spans="2:6" ht="15" customHeight="1" x14ac:dyDescent="0.15">
      <c r="B42" s="68"/>
      <c r="C42" s="74" t="s">
        <v>81</v>
      </c>
      <c r="D42" s="87">
        <v>0</v>
      </c>
      <c r="E42" s="52" t="s">
        <v>54</v>
      </c>
      <c r="F42" s="67"/>
    </row>
    <row r="43" spans="2:6" ht="15" customHeight="1" x14ac:dyDescent="0.15">
      <c r="B43" s="68"/>
      <c r="C43" s="74" t="s">
        <v>82</v>
      </c>
      <c r="D43" s="87">
        <v>0</v>
      </c>
      <c r="E43" s="52" t="s">
        <v>54</v>
      </c>
      <c r="F43" s="67"/>
    </row>
    <row r="44" spans="2:6" ht="15" customHeight="1" x14ac:dyDescent="0.15">
      <c r="B44" s="68"/>
      <c r="C44" s="74" t="s">
        <v>83</v>
      </c>
      <c r="D44" s="87">
        <v>0</v>
      </c>
      <c r="E44" s="52" t="s">
        <v>54</v>
      </c>
      <c r="F44" s="67"/>
    </row>
    <row r="45" spans="2:6" ht="15" customHeight="1" x14ac:dyDescent="0.15">
      <c r="B45" s="68"/>
      <c r="C45" s="74" t="s">
        <v>84</v>
      </c>
      <c r="D45" s="87">
        <v>0</v>
      </c>
      <c r="E45" s="52" t="s">
        <v>54</v>
      </c>
      <c r="F45" s="67"/>
    </row>
    <row r="46" spans="2:6" ht="15" customHeight="1" x14ac:dyDescent="0.15">
      <c r="B46" s="68"/>
      <c r="C46" s="74" t="s">
        <v>85</v>
      </c>
      <c r="D46" s="87">
        <v>0</v>
      </c>
      <c r="E46" s="52" t="s">
        <v>54</v>
      </c>
      <c r="F46" s="67"/>
    </row>
    <row r="47" spans="2:6" ht="15" customHeight="1" x14ac:dyDescent="0.15">
      <c r="B47" s="68"/>
      <c r="C47" s="74" t="s">
        <v>86</v>
      </c>
      <c r="D47" s="87">
        <v>0</v>
      </c>
      <c r="E47" s="52" t="s">
        <v>54</v>
      </c>
      <c r="F47" s="67"/>
    </row>
    <row r="48" spans="2:6" ht="15" customHeight="1" x14ac:dyDescent="0.15">
      <c r="B48" s="68"/>
      <c r="C48" s="74" t="s">
        <v>87</v>
      </c>
      <c r="D48" s="87">
        <v>0</v>
      </c>
      <c r="E48" s="52" t="s">
        <v>54</v>
      </c>
      <c r="F48" s="67"/>
    </row>
    <row r="49" spans="2:6" ht="15" customHeight="1" x14ac:dyDescent="0.15">
      <c r="B49" s="70"/>
      <c r="C49" s="74" t="s">
        <v>89</v>
      </c>
      <c r="D49" s="87">
        <v>0</v>
      </c>
      <c r="E49" s="52" t="s">
        <v>54</v>
      </c>
      <c r="F49" s="67"/>
    </row>
    <row r="50" spans="2:6" ht="15" customHeight="1" x14ac:dyDescent="0.15">
      <c r="B50" s="79" t="s">
        <v>49</v>
      </c>
      <c r="C50" s="56" t="s">
        <v>30</v>
      </c>
      <c r="D50" s="151">
        <v>0.06</v>
      </c>
      <c r="E50" s="52" t="s">
        <v>54</v>
      </c>
      <c r="F50" s="67"/>
    </row>
    <row r="51" spans="2:6" ht="15" customHeight="1" x14ac:dyDescent="0.15">
      <c r="B51" s="85" t="s">
        <v>33</v>
      </c>
      <c r="C51" s="56" t="s">
        <v>90</v>
      </c>
      <c r="D51" s="69">
        <v>5.7000000000000002E-2</v>
      </c>
      <c r="E51" s="52" t="s">
        <v>54</v>
      </c>
      <c r="F51" s="67"/>
    </row>
    <row r="52" spans="2:6" ht="15" customHeight="1" x14ac:dyDescent="0.15">
      <c r="B52" s="85"/>
      <c r="C52" s="56" t="s">
        <v>92</v>
      </c>
      <c r="D52" s="69">
        <v>5.7000000000000002E-2</v>
      </c>
      <c r="E52" s="52" t="s">
        <v>54</v>
      </c>
      <c r="F52" s="67"/>
    </row>
    <row r="53" spans="2:6" ht="15" customHeight="1" x14ac:dyDescent="0.15">
      <c r="B53" s="80"/>
      <c r="C53" s="56" t="s">
        <v>94</v>
      </c>
      <c r="D53" s="69">
        <v>5.7000000000000002E-2</v>
      </c>
      <c r="E53" s="52" t="s">
        <v>54</v>
      </c>
      <c r="F53" s="81"/>
    </row>
    <row r="54" spans="2:6" ht="27.75" customHeight="1" x14ac:dyDescent="0.15">
      <c r="B54" s="88" t="s">
        <v>96</v>
      </c>
      <c r="C54" s="75" t="s">
        <v>95</v>
      </c>
      <c r="D54" s="86">
        <v>0.55000000000000004</v>
      </c>
      <c r="E54" s="52" t="s">
        <v>100</v>
      </c>
      <c r="F54" s="82"/>
    </row>
    <row r="56" spans="2:6" x14ac:dyDescent="0.15">
      <c r="B56" s="89" t="s">
        <v>97</v>
      </c>
    </row>
    <row r="57" spans="2:6" x14ac:dyDescent="0.15">
      <c r="B57" s="89" t="s">
        <v>99</v>
      </c>
    </row>
    <row r="58" spans="2:6" x14ac:dyDescent="0.15">
      <c r="B58" s="90" t="s">
        <v>98</v>
      </c>
    </row>
    <row r="59" spans="2:6" x14ac:dyDescent="0.15">
      <c r="B59" s="89"/>
    </row>
    <row r="60" spans="2:6" x14ac:dyDescent="0.15">
      <c r="B60" s="78" t="s">
        <v>50</v>
      </c>
    </row>
    <row r="61" spans="2:6" x14ac:dyDescent="0.15">
      <c r="B61" s="77" t="s">
        <v>101</v>
      </c>
    </row>
    <row r="62" spans="2:6" x14ac:dyDescent="0.15">
      <c r="B62" s="77"/>
    </row>
  </sheetData>
  <sheetProtection algorithmName="SHA-512" hashValue="tjpd7lcirxI7Hn/1hUjEWuHQZWGBtSYiesFJoEOEIzcMqwpCxqLgXo5T+lkCXU5VDAwQZcCoWXJ73m95ykAl9Q==" saltValue="3lgp5viCW6JUpoPXEk39yw==" spinCount="100000" sheet="1" objects="1" scenarios="1"/>
  <phoneticPr fontId="2"/>
  <hyperlinks>
    <hyperlink ref="B58" r:id="rId1"/>
  </hyperlinks>
  <pageMargins left="0.74803149606299213" right="0.74803149606299213" top="0.98425196850393704" bottom="0.9055118110236221" header="0.51181102362204722" footer="0.51181102362204722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【入力シート】エネルギー換算表(詳細版）</vt:lpstr>
      <vt:lpstr>【参考資料】単位発熱量</vt:lpstr>
      <vt:lpstr>【参考資料】CO2排出係数</vt:lpstr>
      <vt:lpstr>【参考資料】CO2排出係数!Print_Area</vt:lpstr>
      <vt:lpstr>'【入力シート】エネルギー換算表(詳細版）'!Print_Area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エネルギー使用量換算シート詳細版</dc:title>
  <dc:creator>大阪府立環境農林水産総合研究所</dc:creator>
  <cp:lastPrinted>2022-05-26T00:57:02Z</cp:lastPrinted>
  <dcterms:created xsi:type="dcterms:W3CDTF">2011-07-27T00:54:31Z</dcterms:created>
  <dcterms:modified xsi:type="dcterms:W3CDTF">2023-04-26T07:40:38Z</dcterms:modified>
</cp:coreProperties>
</file>