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tabRatio="892"/>
  </bookViews>
  <sheets>
    <sheet name="1 ひ素" sheetId="10" r:id="rId1"/>
    <sheet name="1 亜鉛" sheetId="1" r:id="rId2"/>
    <sheet name="2 アンモニア性窒素" sheetId="7" r:id="rId3"/>
    <sheet name="2 硝酸性窒素及び亜硝酸性窒素（1）" sheetId="5" r:id="rId4"/>
    <sheet name="2 硝酸性窒素及び亜硝酸性窒素（2）" sheetId="2" r:id="rId5"/>
    <sheet name="2 全窒素" sheetId="6" r:id="rId6"/>
    <sheet name="3 りん酸性りん" sheetId="9" r:id="rId7"/>
    <sheet name="3 全りん" sheetId="8" r:id="rId8"/>
    <sheet name="5 その他(COD)" sheetId="3" r:id="rId9"/>
    <sheet name="確認用" sheetId="4" state="hidden" r:id="rId10"/>
  </sheets>
  <definedNames>
    <definedName name="_xlnm.Print_Area" localSheetId="0">'1 ひ素'!$A$3:$H$72</definedName>
    <definedName name="_xlnm.Print_Area" localSheetId="1">'1 亜鉛'!$A$3:$H$72</definedName>
    <definedName name="_xlnm.Print_Area" localSheetId="2">'2 アンモニア性窒素'!$A$3:$H$69</definedName>
    <definedName name="_xlnm.Print_Area" localSheetId="3">'2 硝酸性窒素及び亜硝酸性窒素（1）'!$A$3:$H$69</definedName>
    <definedName name="_xlnm.Print_Area" localSheetId="4">'2 硝酸性窒素及び亜硝酸性窒素（2）'!$A$3:$H$88</definedName>
    <definedName name="_xlnm.Print_Area" localSheetId="5">'2 全窒素'!$A$3:$H$69</definedName>
    <definedName name="_xlnm.Print_Area" localSheetId="6">'3 りん酸性りん'!$A$3:$H$69</definedName>
    <definedName name="_xlnm.Print_Area" localSheetId="7">'3 全りん'!$A$3:$H$69</definedName>
    <definedName name="_xlnm.Print_Area" localSheetId="8">'5 その他(COD)'!$A$3:$H$45</definedName>
    <definedName name="_xlnm.Print_Titles" localSheetId="4">'2 硝酸性窒素及び亜硝酸性窒素（2）'!$5:$5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6" l="1"/>
  <c r="C50" i="6"/>
  <c r="C43" i="6"/>
  <c r="C36" i="6"/>
  <c r="C57" i="8"/>
  <c r="C50" i="8"/>
  <c r="C43" i="8"/>
  <c r="C36" i="8"/>
  <c r="C57" i="9"/>
  <c r="C50" i="9"/>
  <c r="C43" i="9"/>
  <c r="C36" i="9"/>
  <c r="D5" i="8"/>
  <c r="D5" i="6"/>
  <c r="D5" i="2"/>
  <c r="D5" i="5"/>
  <c r="C74" i="2"/>
  <c r="C69" i="2"/>
  <c r="C64" i="2"/>
  <c r="C59" i="2"/>
  <c r="C52" i="2"/>
  <c r="C47" i="2"/>
  <c r="C42" i="2"/>
  <c r="C37" i="2"/>
  <c r="C57" i="5"/>
  <c r="C50" i="5"/>
  <c r="C43" i="5"/>
  <c r="C36" i="5"/>
  <c r="C57" i="7"/>
  <c r="C50" i="7"/>
  <c r="C43" i="7"/>
  <c r="C36" i="7"/>
  <c r="C60" i="1"/>
  <c r="C53" i="1"/>
  <c r="C46" i="1"/>
  <c r="C39" i="1"/>
  <c r="D5" i="1" l="1"/>
  <c r="C60" i="10"/>
  <c r="C53" i="10"/>
  <c r="C46" i="10"/>
  <c r="C39" i="10"/>
  <c r="D230" i="4" l="1"/>
  <c r="D229" i="4"/>
  <c r="D228" i="4"/>
  <c r="D227" i="4"/>
  <c r="C230" i="4"/>
  <c r="C229" i="4"/>
  <c r="C228" i="4"/>
  <c r="C227" i="4"/>
  <c r="D225" i="4"/>
  <c r="C222" i="4"/>
  <c r="C215" i="4"/>
  <c r="C214" i="4"/>
  <c r="C213" i="4"/>
  <c r="C212" i="4"/>
  <c r="C198" i="4"/>
  <c r="D198" i="4"/>
  <c r="C199" i="4"/>
  <c r="D199" i="4"/>
  <c r="C200" i="4"/>
  <c r="D200" i="4"/>
  <c r="C201" i="4"/>
  <c r="D201" i="4"/>
  <c r="C202" i="4"/>
  <c r="D202" i="4"/>
  <c r="C203" i="4"/>
  <c r="D203" i="4"/>
  <c r="C204" i="4"/>
  <c r="D204" i="4"/>
  <c r="C205" i="4"/>
  <c r="D205" i="4"/>
  <c r="C206" i="4"/>
  <c r="D206" i="4"/>
  <c r="D197" i="4"/>
  <c r="C197" i="4"/>
  <c r="D196" i="4"/>
  <c r="C196" i="4"/>
  <c r="C192" i="4" l="1"/>
  <c r="C185" i="4"/>
  <c r="C184" i="4"/>
  <c r="C183" i="4"/>
  <c r="C182" i="4"/>
  <c r="C168" i="4"/>
  <c r="C169" i="4"/>
  <c r="C170" i="4"/>
  <c r="C171" i="4"/>
  <c r="C172" i="4"/>
  <c r="C173" i="4"/>
  <c r="C174" i="4"/>
  <c r="C175" i="4"/>
  <c r="C176" i="4"/>
  <c r="C167" i="4"/>
  <c r="D168" i="4"/>
  <c r="D169" i="4"/>
  <c r="D170" i="4"/>
  <c r="D171" i="4"/>
  <c r="D172" i="4"/>
  <c r="D173" i="4"/>
  <c r="D174" i="4"/>
  <c r="D175" i="4"/>
  <c r="D176" i="4"/>
  <c r="D167" i="4"/>
  <c r="D166" i="4"/>
  <c r="C166" i="4"/>
  <c r="C162" i="4"/>
  <c r="I155" i="4"/>
  <c r="I154" i="4"/>
  <c r="I153" i="4"/>
  <c r="I152" i="4"/>
  <c r="I129" i="4"/>
  <c r="I128" i="4"/>
  <c r="I127" i="4"/>
  <c r="I126" i="4"/>
  <c r="J138" i="4"/>
  <c r="J139" i="4"/>
  <c r="J140" i="4"/>
  <c r="J141" i="4"/>
  <c r="J142" i="4"/>
  <c r="J143" i="4"/>
  <c r="J144" i="4"/>
  <c r="J145" i="4"/>
  <c r="J146" i="4"/>
  <c r="J137" i="4"/>
  <c r="I138" i="4"/>
  <c r="I139" i="4"/>
  <c r="I140" i="4"/>
  <c r="I141" i="4"/>
  <c r="I142" i="4"/>
  <c r="I143" i="4"/>
  <c r="I144" i="4"/>
  <c r="I145" i="4"/>
  <c r="I146" i="4"/>
  <c r="I137" i="4"/>
  <c r="J136" i="4"/>
  <c r="I136" i="4"/>
  <c r="C129" i="4"/>
  <c r="C128" i="4"/>
  <c r="C127" i="4"/>
  <c r="C126" i="4"/>
  <c r="J112" i="4"/>
  <c r="J113" i="4"/>
  <c r="J114" i="4"/>
  <c r="J115" i="4"/>
  <c r="J116" i="4"/>
  <c r="J117" i="4"/>
  <c r="J118" i="4"/>
  <c r="J119" i="4"/>
  <c r="J120" i="4"/>
  <c r="J111" i="4"/>
  <c r="I112" i="4"/>
  <c r="I113" i="4"/>
  <c r="I114" i="4"/>
  <c r="I115" i="4"/>
  <c r="I116" i="4"/>
  <c r="I117" i="4"/>
  <c r="I118" i="4"/>
  <c r="I119" i="4"/>
  <c r="I120" i="4"/>
  <c r="I111" i="4"/>
  <c r="J110" i="4"/>
  <c r="I110" i="4"/>
  <c r="C97" i="4"/>
  <c r="C96" i="4"/>
  <c r="C95" i="4"/>
  <c r="C94" i="4"/>
  <c r="C112" i="4" l="1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D111" i="4"/>
  <c r="C111" i="4"/>
  <c r="D110" i="4"/>
  <c r="C110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D79" i="4"/>
  <c r="C79" i="4"/>
  <c r="D78" i="4"/>
  <c r="C78" i="4"/>
  <c r="E7" i="4"/>
  <c r="K6" i="4"/>
  <c r="H6" i="4"/>
  <c r="G6" i="4"/>
  <c r="F6" i="4"/>
  <c r="E6" i="4"/>
  <c r="D6" i="4"/>
  <c r="C6" i="4"/>
  <c r="B6" i="4"/>
  <c r="C1" i="4"/>
  <c r="F8" i="4" l="1"/>
  <c r="C74" i="4"/>
  <c r="C104" i="4" s="1"/>
  <c r="C73" i="4"/>
  <c r="C65" i="4"/>
  <c r="C66" i="4"/>
  <c r="C64" i="4"/>
  <c r="C63" i="4"/>
  <c r="J49" i="4"/>
  <c r="J50" i="4"/>
  <c r="J51" i="4"/>
  <c r="J52" i="4"/>
  <c r="J53" i="4"/>
  <c r="J54" i="4"/>
  <c r="J55" i="4"/>
  <c r="J56" i="4"/>
  <c r="J57" i="4"/>
  <c r="J48" i="4"/>
  <c r="I49" i="4"/>
  <c r="I50" i="4"/>
  <c r="I51" i="4"/>
  <c r="I52" i="4"/>
  <c r="I53" i="4"/>
  <c r="I54" i="4"/>
  <c r="I55" i="4"/>
  <c r="I56" i="4"/>
  <c r="I57" i="4"/>
  <c r="I48" i="4"/>
  <c r="J47" i="4"/>
  <c r="I47" i="4"/>
  <c r="E49" i="4"/>
  <c r="E50" i="4"/>
  <c r="E51" i="4"/>
  <c r="E52" i="4"/>
  <c r="E53" i="4"/>
  <c r="E54" i="4"/>
  <c r="E55" i="4"/>
  <c r="E56" i="4"/>
  <c r="E57" i="4"/>
  <c r="E48" i="4"/>
  <c r="D49" i="4"/>
  <c r="D50" i="4"/>
  <c r="D51" i="4"/>
  <c r="D52" i="4"/>
  <c r="D53" i="4"/>
  <c r="D54" i="4"/>
  <c r="D55" i="4"/>
  <c r="D56" i="4"/>
  <c r="D57" i="4"/>
  <c r="D48" i="4"/>
  <c r="C49" i="4"/>
  <c r="C50" i="4"/>
  <c r="C51" i="4"/>
  <c r="C52" i="4"/>
  <c r="C53" i="4"/>
  <c r="C54" i="4"/>
  <c r="C55" i="4"/>
  <c r="C56" i="4"/>
  <c r="C57" i="4"/>
  <c r="C48" i="4"/>
  <c r="E47" i="4"/>
  <c r="D47" i="4"/>
  <c r="C47" i="4"/>
  <c r="C36" i="4"/>
  <c r="C35" i="4"/>
  <c r="C34" i="4"/>
  <c r="C33" i="4"/>
  <c r="J19" i="4"/>
  <c r="J20" i="4"/>
  <c r="J21" i="4"/>
  <c r="J22" i="4"/>
  <c r="J23" i="4"/>
  <c r="J24" i="4"/>
  <c r="J25" i="4"/>
  <c r="J26" i="4"/>
  <c r="J27" i="4"/>
  <c r="J18" i="4"/>
  <c r="J17" i="4"/>
  <c r="I17" i="4"/>
  <c r="E17" i="4"/>
  <c r="D17" i="4"/>
  <c r="C17" i="4"/>
  <c r="I19" i="4"/>
  <c r="I20" i="4"/>
  <c r="I21" i="4"/>
  <c r="I22" i="4"/>
  <c r="I23" i="4"/>
  <c r="I24" i="4"/>
  <c r="I25" i="4"/>
  <c r="I26" i="4"/>
  <c r="I27" i="4"/>
  <c r="I18" i="4"/>
  <c r="E19" i="4"/>
  <c r="E20" i="4"/>
  <c r="E21" i="4"/>
  <c r="E22" i="4"/>
  <c r="E23" i="4"/>
  <c r="E24" i="4"/>
  <c r="E25" i="4"/>
  <c r="E26" i="4"/>
  <c r="E27" i="4"/>
  <c r="E18" i="4"/>
  <c r="D19" i="4"/>
  <c r="D20" i="4"/>
  <c r="D21" i="4"/>
  <c r="D22" i="4"/>
  <c r="D23" i="4"/>
  <c r="D24" i="4"/>
  <c r="D25" i="4"/>
  <c r="D26" i="4"/>
  <c r="D27" i="4"/>
  <c r="D18" i="4"/>
  <c r="C19" i="4"/>
  <c r="C20" i="4"/>
  <c r="C21" i="4"/>
  <c r="C22" i="4"/>
  <c r="C23" i="4"/>
  <c r="C24" i="4"/>
  <c r="C25" i="4"/>
  <c r="C26" i="4"/>
  <c r="C27" i="4"/>
  <c r="C18" i="4"/>
  <c r="C13" i="4" l="1"/>
  <c r="C43" i="4" s="1"/>
</calcChain>
</file>

<file path=xl/comments1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 61.4を用いた場合は記入してください。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/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 61.4を用いた場合は記入してください。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/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吸光度、ピーク％、面積値等、該当するものを記入してください。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F3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>「その他」を選択した場合は、具体的な分析方法をご記入ください。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8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87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2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2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44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44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sharedStrings.xml><?xml version="1.0" encoding="utf-8"?>
<sst xmlns="http://schemas.openxmlformats.org/spreadsheetml/2006/main" count="778" uniqueCount="184">
  <si>
    <t>自由入力</t>
    <rPh sb="0" eb="4">
      <t>ジユウニュウリョク</t>
    </rPh>
    <phoneticPr fontId="2"/>
  </si>
  <si>
    <t>選択入力</t>
    <rPh sb="0" eb="2">
      <t>センタク</t>
    </rPh>
    <rPh sb="2" eb="4">
      <t>ニュウリョク</t>
    </rPh>
    <phoneticPr fontId="2"/>
  </si>
  <si>
    <t>転記</t>
    <rPh sb="0" eb="2">
      <t>テンキ</t>
    </rPh>
    <phoneticPr fontId="2"/>
  </si>
  <si>
    <t>機関名</t>
    <rPh sb="0" eb="3">
      <t>キカンメイ</t>
    </rPh>
    <phoneticPr fontId="2"/>
  </si>
  <si>
    <t>JIS K 0102 61.2</t>
    <phoneticPr fontId="2"/>
  </si>
  <si>
    <t>（μg/L）</t>
    <phoneticPr fontId="2"/>
  </si>
  <si>
    <t>分析項目</t>
    <rPh sb="0" eb="4">
      <t>ブンセキコウモク</t>
    </rPh>
    <phoneticPr fontId="2"/>
  </si>
  <si>
    <t>JIS K 0102 61.4</t>
    <phoneticPr fontId="2"/>
  </si>
  <si>
    <t>分析方法</t>
    <rPh sb="0" eb="4">
      <t>ブンセキホウホウ</t>
    </rPh>
    <phoneticPr fontId="2"/>
  </si>
  <si>
    <t>JIS K 0102 53.1</t>
    <phoneticPr fontId="2"/>
  </si>
  <si>
    <t>JIS K 0102 53.2</t>
    <phoneticPr fontId="2"/>
  </si>
  <si>
    <t>スペクトル干渉の補正又は軽減方法</t>
    <phoneticPr fontId="2"/>
  </si>
  <si>
    <t>JIS K 0102 53.4</t>
    <phoneticPr fontId="2"/>
  </si>
  <si>
    <t>前処理日</t>
    <rPh sb="0" eb="3">
      <t>マエショリ</t>
    </rPh>
    <rPh sb="3" eb="4">
      <t>ビ</t>
    </rPh>
    <phoneticPr fontId="2"/>
  </si>
  <si>
    <t>JIS K 0102 42.1及び42.2</t>
    <rPh sb="15" eb="16">
      <t>オヨ</t>
    </rPh>
    <phoneticPr fontId="2"/>
  </si>
  <si>
    <t>分析日</t>
    <rPh sb="0" eb="3">
      <t>ブンセキビ</t>
    </rPh>
    <phoneticPr fontId="2"/>
  </si>
  <si>
    <t>JIS K 0102 42.5</t>
    <phoneticPr fontId="2"/>
  </si>
  <si>
    <t>【分析結果】</t>
    <rPh sb="1" eb="5">
      <t>ブンセキケッカ</t>
    </rPh>
    <phoneticPr fontId="2"/>
  </si>
  <si>
    <t>JIS K 0102 45.2</t>
    <phoneticPr fontId="2"/>
  </si>
  <si>
    <t>内標準物質</t>
    <rPh sb="0" eb="1">
      <t>ナイ</t>
    </rPh>
    <rPh sb="1" eb="5">
      <t>ヒョウジュンブッシツ</t>
    </rPh>
    <phoneticPr fontId="2"/>
  </si>
  <si>
    <t>JIS K 0102 45.3</t>
    <phoneticPr fontId="2"/>
  </si>
  <si>
    <t>濃度</t>
    <rPh sb="0" eb="2">
      <t>ノウド</t>
    </rPh>
    <phoneticPr fontId="2"/>
  </si>
  <si>
    <t>JIS K 0102 45.6</t>
    <phoneticPr fontId="2"/>
  </si>
  <si>
    <t>標準液</t>
    <rPh sb="0" eb="3">
      <t>ヒョウジュンエキ</t>
    </rPh>
    <phoneticPr fontId="2"/>
  </si>
  <si>
    <t>標準物質の
カウント数</t>
    <rPh sb="0" eb="4">
      <t>ヒョウジュンブッシツ</t>
    </rPh>
    <rPh sb="10" eb="11">
      <t>スウ</t>
    </rPh>
    <phoneticPr fontId="2"/>
  </si>
  <si>
    <t>内標準物質の
カウント数</t>
    <rPh sb="0" eb="1">
      <t>ウチ</t>
    </rPh>
    <rPh sb="1" eb="5">
      <t>ヒョウジュンブッシツ</t>
    </rPh>
    <rPh sb="11" eb="12">
      <t>スウ</t>
    </rPh>
    <phoneticPr fontId="2"/>
  </si>
  <si>
    <t>JIS K 0102 46.1.1</t>
    <phoneticPr fontId="2"/>
  </si>
  <si>
    <t>JIS K 0102 46.1.3</t>
    <phoneticPr fontId="2"/>
  </si>
  <si>
    <t>標準液1</t>
    <rPh sb="0" eb="3">
      <t>ヒョウジュンエキ</t>
    </rPh>
    <phoneticPr fontId="2"/>
  </si>
  <si>
    <t>標準液2</t>
    <rPh sb="0" eb="3">
      <t>ヒョウジュンエキ</t>
    </rPh>
    <phoneticPr fontId="2"/>
  </si>
  <si>
    <t>JIS K 0102 46.3.1</t>
    <phoneticPr fontId="2"/>
  </si>
  <si>
    <t>標準液3</t>
    <rPh sb="0" eb="3">
      <t>ヒョウジュンエキ</t>
    </rPh>
    <phoneticPr fontId="2"/>
  </si>
  <si>
    <t>JIS K 0102 46.3.2</t>
    <phoneticPr fontId="2"/>
  </si>
  <si>
    <t>標準液4</t>
    <rPh sb="0" eb="3">
      <t>ヒョウジュンエキ</t>
    </rPh>
    <phoneticPr fontId="2"/>
  </si>
  <si>
    <t>標準液5</t>
    <rPh sb="0" eb="3">
      <t>ヒョウジュンエキ</t>
    </rPh>
    <phoneticPr fontId="2"/>
  </si>
  <si>
    <t>JIS K 0102 46.3.4</t>
    <phoneticPr fontId="2"/>
  </si>
  <si>
    <t>標準液6</t>
    <rPh sb="0" eb="3">
      <t>ヒョウジュンエキ</t>
    </rPh>
    <phoneticPr fontId="2"/>
  </si>
  <si>
    <t>標準液7</t>
    <rPh sb="0" eb="3">
      <t>ヒョウジュンエキ</t>
    </rPh>
    <phoneticPr fontId="2"/>
  </si>
  <si>
    <t>標準液8</t>
    <rPh sb="0" eb="3">
      <t>ヒョウジュンエキ</t>
    </rPh>
    <phoneticPr fontId="2"/>
  </si>
  <si>
    <t>標準液9</t>
    <rPh sb="0" eb="3">
      <t>ヒョウジュンエキ</t>
    </rPh>
    <phoneticPr fontId="2"/>
  </si>
  <si>
    <t>標準液10</t>
    <rPh sb="0" eb="3">
      <t>ヒョウジュンエキ</t>
    </rPh>
    <phoneticPr fontId="2"/>
  </si>
  <si>
    <r>
      <t>面積値等と濃度の相関から得られた数式
　</t>
    </r>
    <r>
      <rPr>
        <sz val="8"/>
        <color theme="1"/>
        <rFont val="ＭＳ Ｐゴシック"/>
        <family val="3"/>
        <charset val="128"/>
      </rPr>
      <t>※一次式以外でも可</t>
    </r>
    <rPh sb="21" eb="24">
      <t>イチジシキ</t>
    </rPh>
    <rPh sb="24" eb="26">
      <t>イガイ</t>
    </rPh>
    <rPh sb="28" eb="29">
      <t>カ</t>
    </rPh>
    <phoneticPr fontId="2"/>
  </si>
  <si>
    <t>X:</t>
    <phoneticPr fontId="2"/>
  </si>
  <si>
    <t>Y:</t>
    <phoneticPr fontId="2"/>
  </si>
  <si>
    <t>相関係数（R）</t>
    <rPh sb="0" eb="4">
      <t>ソウカンケイスウ</t>
    </rPh>
    <phoneticPr fontId="2"/>
  </si>
  <si>
    <t>決定係数（R^2）</t>
    <rPh sb="0" eb="4">
      <t>ケッテイケイスウ</t>
    </rPh>
    <phoneticPr fontId="2"/>
  </si>
  <si>
    <t>試料ブランク</t>
    <rPh sb="0" eb="2">
      <t>シリョウ</t>
    </rPh>
    <phoneticPr fontId="2"/>
  </si>
  <si>
    <t>前処理試料分取量（mL）</t>
  </si>
  <si>
    <t>前処理試料定容量（mL）</t>
    <rPh sb="0" eb="5">
      <t>マエショリシリョウ</t>
    </rPh>
    <rPh sb="5" eb="7">
      <t>テイヨウ</t>
    </rPh>
    <rPh sb="7" eb="8">
      <t>リョウ</t>
    </rPh>
    <phoneticPr fontId="2"/>
  </si>
  <si>
    <t>分析時の希釈倍率</t>
    <rPh sb="0" eb="3">
      <t>ブンセキジ</t>
    </rPh>
    <rPh sb="4" eb="6">
      <t>キシャク</t>
    </rPh>
    <rPh sb="6" eb="8">
      <t>バイリツ</t>
    </rPh>
    <phoneticPr fontId="2"/>
  </si>
  <si>
    <t>換算係数</t>
    <rPh sb="0" eb="4">
      <t>カンサンケイスウ</t>
    </rPh>
    <phoneticPr fontId="2"/>
  </si>
  <si>
    <t>定量結果の算出方法
（計算式）</t>
    <rPh sb="0" eb="4">
      <t>テイリョウケッカ</t>
    </rPh>
    <rPh sb="5" eb="7">
      <t>サンシュツ</t>
    </rPh>
    <rPh sb="7" eb="9">
      <t>ホウホウ</t>
    </rPh>
    <rPh sb="11" eb="14">
      <t>ケイサンシキ</t>
    </rPh>
    <phoneticPr fontId="2"/>
  </si>
  <si>
    <t>計算結果（mg/L）</t>
    <rPh sb="0" eb="4">
      <t>ケイサンケッカ</t>
    </rPh>
    <phoneticPr fontId="2"/>
  </si>
  <si>
    <t>試料１回目</t>
    <rPh sb="0" eb="2">
      <t>シリョウ</t>
    </rPh>
    <rPh sb="3" eb="5">
      <t>カイメ</t>
    </rPh>
    <phoneticPr fontId="2"/>
  </si>
  <si>
    <t>試料２回目</t>
    <rPh sb="0" eb="2">
      <t>シリョウ</t>
    </rPh>
    <rPh sb="3" eb="5">
      <t>カイメ</t>
    </rPh>
    <phoneticPr fontId="2"/>
  </si>
  <si>
    <t>試料３回目</t>
    <rPh sb="0" eb="2">
      <t>シリョウ</t>
    </rPh>
    <rPh sb="3" eb="5">
      <t>カイメ</t>
    </rPh>
    <phoneticPr fontId="2"/>
  </si>
  <si>
    <t>【報告値】</t>
    <rPh sb="1" eb="4">
      <t>ホウコクチ</t>
    </rPh>
    <phoneticPr fontId="2"/>
  </si>
  <si>
    <t>有効数字２桁表示</t>
    <rPh sb="0" eb="4">
      <t>ユウコウスウジ</t>
    </rPh>
    <rPh sb="5" eb="6">
      <t>ケタ</t>
    </rPh>
    <rPh sb="6" eb="8">
      <t>ヒョウジ</t>
    </rPh>
    <phoneticPr fontId="2"/>
  </si>
  <si>
    <t>mg/L</t>
    <phoneticPr fontId="2"/>
  </si>
  <si>
    <t>※平均値の３桁目を四捨五入してください</t>
    <phoneticPr fontId="2"/>
  </si>
  <si>
    <t>【確認】</t>
    <rPh sb="1" eb="3">
      <t>カクニン</t>
    </rPh>
    <phoneticPr fontId="2"/>
  </si>
  <si>
    <t>担当者</t>
    <rPh sb="0" eb="3">
      <t>タントウシャ</t>
    </rPh>
    <phoneticPr fontId="2"/>
  </si>
  <si>
    <t>確認者</t>
    <rPh sb="0" eb="3">
      <t>カクニンシャ</t>
    </rPh>
    <phoneticPr fontId="2"/>
  </si>
  <si>
    <t>入力ミスがないことを確認しました</t>
    <rPh sb="0" eb="2">
      <t>ニュウリョク</t>
    </rPh>
    <rPh sb="10" eb="12">
      <t>カクニン</t>
    </rPh>
    <phoneticPr fontId="2"/>
  </si>
  <si>
    <t>Y強度</t>
    <rPh sb="1" eb="3">
      <t>キョウド</t>
    </rPh>
    <phoneticPr fontId="2"/>
  </si>
  <si>
    <t>Y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</si>
  <si>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</si>
  <si>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</si>
  <si>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</si>
  <si>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JIS K 0102 43.2.1</t>
    <phoneticPr fontId="2"/>
  </si>
  <si>
    <t>JIS K 0102 43.2.3</t>
    <phoneticPr fontId="2"/>
  </si>
  <si>
    <t>硝酸性窒素又は硝酸イオン</t>
    <rPh sb="0" eb="5">
      <t>ショウサンセイチッソ</t>
    </rPh>
    <rPh sb="5" eb="6">
      <t>マタ</t>
    </rPh>
    <rPh sb="7" eb="9">
      <t>ショウサン</t>
    </rPh>
    <phoneticPr fontId="2"/>
  </si>
  <si>
    <t>亜硝酸性窒素又は亜硝酸イオン</t>
    <rPh sb="0" eb="6">
      <t>アショウサンセイチッソ</t>
    </rPh>
    <rPh sb="6" eb="7">
      <t>マタ</t>
    </rPh>
    <rPh sb="8" eb="11">
      <t>アショウサン</t>
    </rPh>
    <phoneticPr fontId="2"/>
  </si>
  <si>
    <t>面積値等と濃度の
相関から得られた数式</t>
    <phoneticPr fontId="2"/>
  </si>
  <si>
    <t>■硝酸性窒素</t>
    <rPh sb="1" eb="4">
      <t>ショウサンセイ</t>
    </rPh>
    <rPh sb="4" eb="6">
      <t>チッソ</t>
    </rPh>
    <phoneticPr fontId="2"/>
  </si>
  <si>
    <t>■亜硝酸性窒素</t>
    <rPh sb="1" eb="7">
      <t>アショウサンセイチッソ</t>
    </rPh>
    <phoneticPr fontId="2"/>
  </si>
  <si>
    <t>硝酸性窒素及び亜硝酸性窒素</t>
    <rPh sb="0" eb="5">
      <t>ショウサンセイチッソ</t>
    </rPh>
    <rPh sb="5" eb="6">
      <t>オヨ</t>
    </rPh>
    <rPh sb="7" eb="11">
      <t>アショウサンセイ</t>
    </rPh>
    <rPh sb="11" eb="13">
      <t>チッソ</t>
    </rPh>
    <phoneticPr fontId="2"/>
  </si>
  <si>
    <t>JIS K  0102 17</t>
    <phoneticPr fontId="2"/>
  </si>
  <si>
    <t>【測定条件】</t>
    <rPh sb="1" eb="5">
      <t>ソクテイジョウケン</t>
    </rPh>
    <phoneticPr fontId="2"/>
  </si>
  <si>
    <t>5mmol/Lの過マンガン酸カリウムの
ファクター</t>
    <rPh sb="8" eb="9">
      <t>カ</t>
    </rPh>
    <rPh sb="13" eb="14">
      <t>サン</t>
    </rPh>
    <phoneticPr fontId="2"/>
  </si>
  <si>
    <t>試料分取量（mL）</t>
    <phoneticPr fontId="2"/>
  </si>
  <si>
    <t>銀の種類</t>
    <rPh sb="0" eb="1">
      <t>ギン</t>
    </rPh>
    <rPh sb="2" eb="4">
      <t>シュルイ</t>
    </rPh>
    <phoneticPr fontId="2"/>
  </si>
  <si>
    <t>硝酸銀溶液（200g/L）</t>
    <rPh sb="0" eb="2">
      <t>ショウサン</t>
    </rPh>
    <rPh sb="2" eb="3">
      <t>ギン</t>
    </rPh>
    <rPh sb="3" eb="5">
      <t>ヨウエキ</t>
    </rPh>
    <phoneticPr fontId="2"/>
  </si>
  <si>
    <t>g</t>
    <phoneticPr fontId="2"/>
  </si>
  <si>
    <t>銀の添加量</t>
    <rPh sb="0" eb="1">
      <t>ギン</t>
    </rPh>
    <rPh sb="2" eb="5">
      <t>テンカリョウ</t>
    </rPh>
    <phoneticPr fontId="2"/>
  </si>
  <si>
    <t>硝酸銀溶液（500g/L）</t>
    <rPh sb="0" eb="5">
      <t>ショウサンギンヨウエキ</t>
    </rPh>
    <phoneticPr fontId="2"/>
  </si>
  <si>
    <t>mL</t>
    <phoneticPr fontId="2"/>
  </si>
  <si>
    <t>5mmol/Lの過マンガン酸カリウムの滴定量（mL）</t>
    <rPh sb="8" eb="9">
      <t>カ</t>
    </rPh>
    <rPh sb="13" eb="14">
      <t>サン</t>
    </rPh>
    <rPh sb="19" eb="21">
      <t>テキテイ</t>
    </rPh>
    <rPh sb="21" eb="22">
      <t>リョウ</t>
    </rPh>
    <phoneticPr fontId="2"/>
  </si>
  <si>
    <t>硝酸銀（粉末）</t>
    <rPh sb="0" eb="3">
      <t>ショウサンギン</t>
    </rPh>
    <rPh sb="4" eb="6">
      <t>フンマツ</t>
    </rPh>
    <phoneticPr fontId="2"/>
  </si>
  <si>
    <t>硫酸銀（粉末）</t>
    <rPh sb="0" eb="3">
      <t>リュウサンギン</t>
    </rPh>
    <rPh sb="4" eb="6">
      <t>フンマツ</t>
    </rPh>
    <phoneticPr fontId="2"/>
  </si>
  <si>
    <t>※平均値の３桁目を四捨五入してください。</t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</si>
  <si>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</si>
  <si>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</si>
  <si>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</si>
  <si>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</si>
  <si>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全窒素</t>
    <rPh sb="0" eb="3">
      <t>ゼンチッソ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</si>
  <si>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</si>
  <si>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</si>
  <si>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r>
      <t>化学的酸素要求量（COD</t>
    </r>
    <r>
      <rPr>
        <vertAlign val="subscript"/>
        <sz val="10"/>
        <color theme="1"/>
        <rFont val="ＭＳ Ｐゴシック"/>
        <family val="3"/>
        <charset val="128"/>
      </rPr>
      <t>Mn</t>
    </r>
    <r>
      <rPr>
        <sz val="10"/>
        <color theme="1"/>
        <rFont val="ＭＳ Ｐゴシック"/>
        <family val="3"/>
        <charset val="128"/>
      </rPr>
      <t>）</t>
    </r>
    <rPh sb="0" eb="8">
      <t>カガクテキサンソヨウキュウリョウ</t>
    </rPh>
    <phoneticPr fontId="2"/>
  </si>
  <si>
    <r>
      <t>化学的酸素要求量（COD</t>
    </r>
    <r>
      <rPr>
        <b/>
        <vertAlign val="subscript"/>
        <sz val="10"/>
        <color theme="1"/>
        <rFont val="ＭＳ Ｐゴシック"/>
        <family val="3"/>
        <charset val="128"/>
      </rPr>
      <t>Mn</t>
    </r>
    <r>
      <rPr>
        <b/>
        <sz val="10"/>
        <color theme="1"/>
        <rFont val="ＭＳ Ｐゴシック"/>
        <family val="3"/>
        <charset val="128"/>
      </rPr>
      <t>）</t>
    </r>
    <phoneticPr fontId="2"/>
  </si>
  <si>
    <t>機関名</t>
    <rPh sb="0" eb="3">
      <t>キカンメイ</t>
    </rPh>
    <phoneticPr fontId="2"/>
  </si>
  <si>
    <t>JIS K 0102 53.3</t>
    <phoneticPr fontId="2"/>
  </si>
  <si>
    <t>分析結果報告書</t>
    <rPh sb="0" eb="4">
      <t>ブンセキケッカ</t>
    </rPh>
    <rPh sb="4" eb="7">
      <t>ホウコクショ</t>
    </rPh>
    <phoneticPr fontId="2"/>
  </si>
  <si>
    <t>区分１　金属</t>
    <rPh sb="0" eb="2">
      <t>クブン</t>
    </rPh>
    <rPh sb="4" eb="6">
      <t>キンゾク</t>
    </rPh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</si>
  <si>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</si>
  <si>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</si>
  <si>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区分２　窒素化合物</t>
    <rPh sb="0" eb="2">
      <t>クブン</t>
    </rPh>
    <rPh sb="4" eb="9">
      <t>チッソカゴウブツ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</si>
  <si>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</si>
  <si>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phoneticPr fontId="2"/>
  </si>
  <si>
    <t>区分２　窒素化合物</t>
    <rPh sb="0" eb="2">
      <t>クブン</t>
    </rPh>
    <rPh sb="4" eb="6">
      <t>チッソ</t>
    </rPh>
    <rPh sb="6" eb="9">
      <t>カゴウブツ</t>
    </rPh>
    <phoneticPr fontId="2"/>
  </si>
  <si>
    <t>全窒素</t>
    <rPh sb="0" eb="3">
      <t>ゼンチッソ</t>
    </rPh>
    <phoneticPr fontId="2"/>
  </si>
  <si>
    <t>区分３　りん化合物</t>
    <phoneticPr fontId="2"/>
  </si>
  <si>
    <t>りん酸性りん</t>
    <phoneticPr fontId="2"/>
  </si>
  <si>
    <t>全りん</t>
    <rPh sb="0" eb="1">
      <t>ゼン</t>
    </rPh>
    <phoneticPr fontId="2"/>
  </si>
  <si>
    <t>区分５　その他</t>
    <phoneticPr fontId="2"/>
  </si>
  <si>
    <r>
      <t>化学的酸素要求量（COD</t>
    </r>
    <r>
      <rPr>
        <b/>
        <vertAlign val="subscript"/>
        <sz val="11"/>
        <color theme="1"/>
        <rFont val="ＭＳ Ｐゴシック"/>
        <family val="3"/>
        <charset val="128"/>
      </rPr>
      <t>Mn</t>
    </r>
    <r>
      <rPr>
        <b/>
        <sz val="11"/>
        <color theme="1"/>
        <rFont val="ＭＳ Ｐゴシック"/>
        <family val="3"/>
        <charset val="128"/>
      </rPr>
      <t>）</t>
    </r>
    <phoneticPr fontId="2"/>
  </si>
  <si>
    <t>標準液</t>
    <rPh sb="0" eb="3">
      <t>ヒョウジュンエキ</t>
    </rPh>
    <phoneticPr fontId="2"/>
  </si>
  <si>
    <t>X</t>
    <phoneticPr fontId="2"/>
  </si>
  <si>
    <t>Y強度</t>
    <rPh sb="1" eb="3">
      <t>キョウド</t>
    </rPh>
    <phoneticPr fontId="2"/>
  </si>
  <si>
    <t>内標強度</t>
    <rPh sb="0" eb="2">
      <t>ナイヒョウ</t>
    </rPh>
    <rPh sb="2" eb="4">
      <t>キョウド</t>
    </rPh>
    <phoneticPr fontId="2"/>
  </si>
  <si>
    <t>■内標あり</t>
    <rPh sb="1" eb="3">
      <t>ナイヒョウ</t>
    </rPh>
    <phoneticPr fontId="2"/>
  </si>
  <si>
    <t>■内標なし</t>
    <rPh sb="1" eb="3">
      <t>ナイヒョウ</t>
    </rPh>
    <phoneticPr fontId="2"/>
  </si>
  <si>
    <t>◎定量結果の計算</t>
    <rPh sb="1" eb="5">
      <t>テイリョウケッカ</t>
    </rPh>
    <rPh sb="6" eb="8">
      <t>ケイサン</t>
    </rPh>
    <phoneticPr fontId="2"/>
  </si>
  <si>
    <t>■Y→X</t>
    <phoneticPr fontId="2"/>
  </si>
  <si>
    <t>ブランク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</si>
  <si>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</si>
  <si>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</si>
  <si>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</si>
  <si>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Y</t>
    <phoneticPr fontId="2"/>
  </si>
  <si>
    <t>機関名</t>
    <rPh sb="0" eb="3">
      <t>キカンメイ</t>
    </rPh>
    <phoneticPr fontId="2"/>
  </si>
  <si>
    <t>報告値一覧</t>
    <rPh sb="0" eb="3">
      <t>ホウコクチ</t>
    </rPh>
    <rPh sb="3" eb="5">
      <t>イチラン</t>
    </rPh>
    <phoneticPr fontId="2"/>
  </si>
  <si>
    <t>As</t>
  </si>
  <si>
    <t>Zn</t>
  </si>
  <si>
    <t>NH4-N</t>
  </si>
  <si>
    <t>T-N</t>
  </si>
  <si>
    <t>PO4-P</t>
  </si>
  <si>
    <t>T-P</t>
  </si>
  <si>
    <t>TCE</t>
  </si>
  <si>
    <t>PCE</t>
  </si>
  <si>
    <t>COD</t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</si>
  <si>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</si>
  <si>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</si>
  <si>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</si>
  <si>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</si>
  <si>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</si>
  <si>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NO3-N
NO2-N</t>
    <phoneticPr fontId="2"/>
  </si>
  <si>
    <t>(NH4+NO2+NO3)/TN=</t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</si>
  <si>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</si>
  <si>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亜鉛</t>
    <rPh sb="0" eb="2">
      <t>アエン</t>
    </rPh>
    <phoneticPr fontId="2"/>
  </si>
  <si>
    <t>ひ素</t>
    <rPh sb="1" eb="2">
      <t>ソ</t>
    </rPh>
    <phoneticPr fontId="2"/>
  </si>
  <si>
    <t>Y→X</t>
    <phoneticPr fontId="2"/>
  </si>
  <si>
    <t>JIS K 0102 43.1.1</t>
    <phoneticPr fontId="2"/>
  </si>
  <si>
    <t>JIS K 0102 43.1.3及び43.2.6</t>
    <rPh sb="17" eb="18">
      <t>オヨ</t>
    </rPh>
    <phoneticPr fontId="2"/>
  </si>
  <si>
    <t>X</t>
  </si>
  <si>
    <t>硝酸性窒素（or硝酸＋亜硝酸性窒素）</t>
    <rPh sb="0" eb="3">
      <t>ショウサンセイ</t>
    </rPh>
    <rPh sb="3" eb="5">
      <t>チッソ</t>
    </rPh>
    <rPh sb="8" eb="10">
      <t>ショウサン</t>
    </rPh>
    <rPh sb="11" eb="15">
      <t>アショウサンセイ</t>
    </rPh>
    <rPh sb="15" eb="17">
      <t>チッソ</t>
    </rPh>
    <phoneticPr fontId="2"/>
  </si>
  <si>
    <t>Y→X</t>
  </si>
  <si>
    <t>ブランク</t>
  </si>
  <si>
    <t>Y</t>
    <phoneticPr fontId="2"/>
  </si>
  <si>
    <t>亜硝酸性窒素</t>
    <rPh sb="0" eb="6">
      <t>アショウサンセイチッソ</t>
    </rPh>
    <phoneticPr fontId="2"/>
  </si>
  <si>
    <t>区分３　りん化合物</t>
    <rPh sb="0" eb="2">
      <t>クブン</t>
    </rPh>
    <rPh sb="6" eb="9">
      <t>カゴウブツ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</si>
  <si>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</si>
  <si>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</si>
  <si>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t>■(2)　イオンクロの場合</t>
    <rPh sb="11" eb="13">
      <t>バアイ</t>
    </rPh>
    <phoneticPr fontId="2"/>
  </si>
  <si>
    <t>■(1)　イオンクロ以外の場合</t>
    <rPh sb="10" eb="12">
      <t>イガイ</t>
    </rPh>
    <rPh sb="13" eb="15">
      <t>バアイ</t>
    </rPh>
    <phoneticPr fontId="2"/>
  </si>
  <si>
    <t>区分５　その他</t>
    <rPh sb="0" eb="2">
      <t>クブン</t>
    </rPh>
    <rPh sb="6" eb="7">
      <t>タ</t>
    </rPh>
    <phoneticPr fontId="2"/>
  </si>
  <si>
    <t>COD</t>
    <phoneticPr fontId="2"/>
  </si>
  <si>
    <t>F</t>
  </si>
  <si>
    <t>分取量</t>
  </si>
  <si>
    <t>滴定量</t>
  </si>
  <si>
    <t>区分１　金属</t>
    <phoneticPr fontId="2"/>
  </si>
  <si>
    <t>機器・メーカー</t>
    <rPh sb="0" eb="2">
      <t>キキ</t>
    </rPh>
    <phoneticPr fontId="2"/>
  </si>
  <si>
    <t>■硝酸性窒素と亜硝酸性窒素の濃度の和</t>
    <rPh sb="1" eb="6">
      <t>ショウサンセイチッソ</t>
    </rPh>
    <rPh sb="7" eb="13">
      <t>アショウサンセイチッソ</t>
    </rPh>
    <rPh sb="14" eb="16">
      <t>ノウド</t>
    </rPh>
    <rPh sb="17" eb="18">
      <t>ワ</t>
    </rPh>
    <phoneticPr fontId="2"/>
  </si>
  <si>
    <t>試料１回目</t>
    <phoneticPr fontId="2"/>
  </si>
  <si>
    <t>試料２回目</t>
  </si>
  <si>
    <t>試料３回目</t>
  </si>
  <si>
    <t>計算結果（mg/L）</t>
    <phoneticPr fontId="2"/>
  </si>
  <si>
    <t>　※並行測定毎の硝酸性窒素濃度と亜硝酸性窒素濃度の和の平均値の３桁目を四捨五入してください</t>
    <rPh sb="2" eb="4">
      <t>ヘイコウ</t>
    </rPh>
    <rPh sb="4" eb="6">
      <t>ソクテイ</t>
    </rPh>
    <rPh sb="6" eb="7">
      <t>ゴト</t>
    </rPh>
    <rPh sb="8" eb="13">
      <t>ショウサンセイチッソ</t>
    </rPh>
    <rPh sb="13" eb="15">
      <t>ノウド</t>
    </rPh>
    <rPh sb="16" eb="20">
      <t>アショウサンセイ</t>
    </rPh>
    <rPh sb="20" eb="22">
      <t>チッソ</t>
    </rPh>
    <rPh sb="22" eb="24">
      <t>ノウド</t>
    </rPh>
    <rPh sb="25" eb="26">
      <t>ワ</t>
    </rPh>
    <rPh sb="27" eb="30">
      <t>ヘイキンチ</t>
    </rPh>
    <rPh sb="32" eb="34">
      <t>ケタメ</t>
    </rPh>
    <rPh sb="35" eb="39">
      <t>シシャゴニュウ</t>
    </rPh>
    <phoneticPr fontId="2"/>
  </si>
  <si>
    <t>JIS K 0102 61.3</t>
  </si>
  <si>
    <t>JIS K 0102 42.6</t>
  </si>
  <si>
    <t>JIS K 0102 45.4</t>
  </si>
  <si>
    <t>JIS K 0102 46.1.4</t>
  </si>
  <si>
    <t>JIS K 0102 46.3.3</t>
  </si>
  <si>
    <t>JIS K 0102 43.1.2及び43.2.5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</si>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</sst>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[$-F800]dddd\,\ mmmm\ dd\,\ yyyy"/>
    <numFmt numFmtId="178" formatCode="0.0_);[Red]\(0.0\)"/>
    <numFmt numFmtId="179" formatCode="\(@\)"/>
    <numFmt numFmtId="180" formatCode="0.0000"/>
    <numFmt numFmtId="181" formatCode="0.000000"/>
    <numFmt numFmtId="182" formatCode="0.00000"/>
    <numFmt numFmtId="183" formatCode="0.000"/>
    <numFmt numFmtId="184" formatCode="0.0"/>
  </numFmts>
  <fonts count="17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EAEAEA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b/>
      <vertAlign val="subscript"/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6" fillId="0" borderId="0" xfId="0" applyFont="1"/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Continuous"/>
    </xf>
    <xf numFmtId="0" fontId="1" fillId="5" borderId="9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left" vertical="center" indent="1"/>
      <protection locked="0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1" fillId="5" borderId="17" xfId="0" applyFont="1" applyFill="1" applyBorder="1" applyAlignment="1">
      <alignment horizontal="centerContinuous"/>
    </xf>
    <xf numFmtId="0" fontId="1" fillId="5" borderId="18" xfId="0" applyFont="1" applyFill="1" applyBorder="1" applyAlignment="1">
      <alignment horizontal="centerContinuous"/>
    </xf>
    <xf numFmtId="0" fontId="5" fillId="0" borderId="16" xfId="0" applyFont="1" applyFill="1" applyBorder="1" applyAlignment="1">
      <alignment horizontal="left" vertical="center" wrapText="1"/>
    </xf>
    <xf numFmtId="176" fontId="5" fillId="2" borderId="17" xfId="0" applyNumberFormat="1" applyFont="1" applyFill="1" applyBorder="1" applyAlignment="1" applyProtection="1">
      <alignment horizontal="left" vertical="center" indent="1"/>
      <protection locked="0"/>
    </xf>
    <xf numFmtId="176" fontId="5" fillId="2" borderId="8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Alignment="1">
      <alignment vertical="center"/>
    </xf>
    <xf numFmtId="177" fontId="1" fillId="2" borderId="4" xfId="0" applyNumberFormat="1" applyFont="1" applyFill="1" applyBorder="1" applyAlignment="1" applyProtection="1">
      <alignment horizontal="center"/>
      <protection locked="0"/>
    </xf>
    <xf numFmtId="178" fontId="1" fillId="2" borderId="8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>
      <alignment vertical="center"/>
    </xf>
    <xf numFmtId="0" fontId="5" fillId="2" borderId="21" xfId="0" applyFont="1" applyFill="1" applyBorder="1" applyAlignment="1" applyProtection="1">
      <alignment horizontal="center" shrinkToFit="1"/>
      <protection locked="0"/>
    </xf>
    <xf numFmtId="0" fontId="5" fillId="2" borderId="22" xfId="0" applyFont="1" applyFill="1" applyBorder="1" applyAlignment="1" applyProtection="1">
      <alignment horizontal="center" shrinkToFit="1"/>
      <protection locked="0"/>
    </xf>
    <xf numFmtId="0" fontId="5" fillId="0" borderId="26" xfId="0" applyFont="1" applyFill="1" applyBorder="1" applyAlignment="1">
      <alignment vertical="center"/>
    </xf>
    <xf numFmtId="179" fontId="5" fillId="2" borderId="27" xfId="0" applyNumberFormat="1" applyFont="1" applyFill="1" applyBorder="1" applyAlignment="1" applyProtection="1">
      <alignment horizontal="center"/>
      <protection locked="0"/>
    </xf>
    <xf numFmtId="179" fontId="5" fillId="2" borderId="28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right" indent="1"/>
      <protection locked="0"/>
    </xf>
    <xf numFmtId="0" fontId="1" fillId="2" borderId="33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indent="1"/>
      <protection locked="0"/>
    </xf>
    <xf numFmtId="0" fontId="1" fillId="2" borderId="35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5" fillId="0" borderId="36" xfId="0" applyFont="1" applyFill="1" applyBorder="1" applyAlignment="1">
      <alignment vertical="center"/>
    </xf>
    <xf numFmtId="0" fontId="1" fillId="2" borderId="37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5" fillId="0" borderId="40" xfId="0" applyFont="1" applyFill="1" applyBorder="1" applyAlignment="1">
      <alignment vertical="center"/>
    </xf>
    <xf numFmtId="0" fontId="1" fillId="2" borderId="41" xfId="0" applyFont="1" applyFill="1" applyBorder="1" applyProtection="1">
      <protection locked="0"/>
    </xf>
    <xf numFmtId="0" fontId="1" fillId="2" borderId="42" xfId="0" applyFont="1" applyFill="1" applyBorder="1" applyProtection="1">
      <protection locked="0"/>
    </xf>
    <xf numFmtId="0" fontId="1" fillId="2" borderId="4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5" fillId="0" borderId="16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 applyProtection="1">
      <alignment horizontal="left" indent="1"/>
      <protection locked="0"/>
    </xf>
    <xf numFmtId="179" fontId="5" fillId="2" borderId="44" xfId="0" applyNumberFormat="1" applyFont="1" applyFill="1" applyBorder="1" applyAlignment="1" applyProtection="1">
      <alignment horizontal="left" indent="1"/>
      <protection locked="0"/>
    </xf>
    <xf numFmtId="179" fontId="1" fillId="0" borderId="18" xfId="0" applyNumberFormat="1" applyFont="1" applyFill="1" applyBorder="1" applyAlignment="1" applyProtection="1">
      <alignment horizontal="center"/>
      <protection locked="0"/>
    </xf>
    <xf numFmtId="179" fontId="1" fillId="2" borderId="44" xfId="0" applyNumberFormat="1" applyFont="1" applyFill="1" applyBorder="1" applyAlignment="1" applyProtection="1">
      <alignment horizontal="left" indent="1"/>
      <protection locked="0"/>
    </xf>
    <xf numFmtId="0" fontId="1" fillId="2" borderId="17" xfId="0" applyFont="1" applyFill="1" applyBorder="1" applyAlignment="1" applyProtection="1">
      <protection locked="0"/>
    </xf>
    <xf numFmtId="180" fontId="1" fillId="2" borderId="8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>
      <alignment vertical="center" shrinkToFit="1"/>
    </xf>
    <xf numFmtId="0" fontId="5" fillId="2" borderId="4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/>
    </xf>
    <xf numFmtId="0" fontId="5" fillId="2" borderId="17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indent="1"/>
      <protection locked="0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181" fontId="5" fillId="2" borderId="8" xfId="0" applyNumberFormat="1" applyFont="1" applyFill="1" applyBorder="1" applyAlignment="1" applyProtection="1">
      <protection locked="0"/>
    </xf>
    <xf numFmtId="0" fontId="5" fillId="0" borderId="19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/>
    </xf>
    <xf numFmtId="182" fontId="5" fillId="2" borderId="8" xfId="0" applyNumberFormat="1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Alignment="1">
      <alignment horizontal="right" vertical="center"/>
    </xf>
    <xf numFmtId="0" fontId="8" fillId="0" borderId="52" xfId="0" applyFont="1" applyFill="1" applyBorder="1" applyAlignment="1">
      <alignment horizontal="centerContinuous" vertical="center" wrapText="1"/>
    </xf>
    <xf numFmtId="0" fontId="8" fillId="0" borderId="53" xfId="0" applyFont="1" applyFill="1" applyBorder="1" applyAlignment="1">
      <alignment horizontal="centerContinuous" vertical="center" wrapText="1"/>
    </xf>
    <xf numFmtId="0" fontId="4" fillId="2" borderId="54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8" fillId="0" borderId="55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Continuous" vertical="center" shrinkToFit="1"/>
    </xf>
    <xf numFmtId="0" fontId="1" fillId="0" borderId="58" xfId="0" applyFont="1" applyBorder="1" applyAlignment="1">
      <alignment horizontal="centerContinuous" vertical="center" shrinkToFit="1"/>
    </xf>
    <xf numFmtId="0" fontId="1" fillId="3" borderId="59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4" xfId="0" applyFont="1" applyBorder="1" applyAlignment="1">
      <alignment horizontal="centerContinuous"/>
    </xf>
    <xf numFmtId="0" fontId="5" fillId="0" borderId="64" xfId="0" applyFont="1" applyBorder="1" applyAlignment="1">
      <alignment horizontal="centerContinuous"/>
    </xf>
    <xf numFmtId="0" fontId="5" fillId="0" borderId="65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1" fillId="5" borderId="5" xfId="0" applyFont="1" applyFill="1" applyBorder="1" applyAlignment="1"/>
    <xf numFmtId="0" fontId="1" fillId="5" borderId="68" xfId="0" applyFont="1" applyFill="1" applyBorder="1" applyAlignment="1"/>
    <xf numFmtId="179" fontId="1" fillId="5" borderId="69" xfId="0" applyNumberFormat="1" applyFont="1" applyFill="1" applyBorder="1" applyAlignment="1" applyProtection="1">
      <protection locked="0"/>
    </xf>
    <xf numFmtId="0" fontId="1" fillId="5" borderId="61" xfId="0" applyFont="1" applyFill="1" applyBorder="1" applyAlignment="1">
      <alignment horizontal="centerContinuous"/>
    </xf>
    <xf numFmtId="179" fontId="1" fillId="5" borderId="14" xfId="0" applyNumberFormat="1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/>
    <xf numFmtId="0" fontId="1" fillId="5" borderId="9" xfId="0" applyFont="1" applyFill="1" applyBorder="1" applyAlignment="1"/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/>
    <xf numFmtId="0" fontId="5" fillId="0" borderId="17" xfId="0" applyFont="1" applyFill="1" applyBorder="1" applyAlignment="1" applyProtection="1">
      <alignment horizontal="left" vertical="center" inden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>
      <alignment horizontal="centerContinuous"/>
    </xf>
    <xf numFmtId="0" fontId="1" fillId="5" borderId="71" xfId="0" applyFont="1" applyFill="1" applyBorder="1" applyAlignment="1">
      <alignment horizontal="centerContinuous"/>
    </xf>
    <xf numFmtId="0" fontId="5" fillId="0" borderId="46" xfId="0" applyFont="1" applyFill="1" applyBorder="1" applyAlignment="1">
      <alignment vertical="center"/>
    </xf>
    <xf numFmtId="0" fontId="5" fillId="3" borderId="17" xfId="0" applyFont="1" applyFill="1" applyBorder="1" applyAlignment="1" applyProtection="1">
      <alignment horizontal="left" vertical="center" indent="1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83" fontId="5" fillId="2" borderId="17" xfId="0" applyNumberFormat="1" applyFont="1" applyFill="1" applyBorder="1" applyAlignment="1" applyProtection="1">
      <alignment vertical="center"/>
      <protection locked="0"/>
    </xf>
    <xf numFmtId="0" fontId="5" fillId="5" borderId="17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/>
    </xf>
    <xf numFmtId="0" fontId="5" fillId="5" borderId="72" xfId="0" applyFont="1" applyFill="1" applyBorder="1" applyAlignment="1">
      <alignment vertical="center" wrapText="1"/>
    </xf>
    <xf numFmtId="0" fontId="5" fillId="5" borderId="54" xfId="0" applyFont="1" applyFill="1" applyBorder="1" applyAlignment="1">
      <alignment vertical="center" wrapText="1"/>
    </xf>
    <xf numFmtId="0" fontId="5" fillId="5" borderId="62" xfId="0" applyFont="1" applyFill="1" applyBorder="1" applyAlignment="1">
      <alignment vertical="center" wrapText="1"/>
    </xf>
    <xf numFmtId="0" fontId="5" fillId="5" borderId="73" xfId="0" applyFont="1" applyFill="1" applyBorder="1" applyAlignment="1">
      <alignment vertical="center" wrapText="1"/>
    </xf>
    <xf numFmtId="0" fontId="1" fillId="5" borderId="62" xfId="0" applyFont="1" applyFill="1" applyBorder="1" applyAlignment="1" applyProtection="1">
      <alignment horizontal="right" indent="1"/>
      <protection locked="0"/>
    </xf>
    <xf numFmtId="0" fontId="1" fillId="5" borderId="73" xfId="0" applyFont="1" applyFill="1" applyBorder="1" applyAlignment="1" applyProtection="1">
      <alignment horizontal="right" indent="1"/>
      <protection locked="0"/>
    </xf>
    <xf numFmtId="0" fontId="1" fillId="5" borderId="62" xfId="0" applyFont="1" applyFill="1" applyBorder="1" applyProtection="1">
      <protection locked="0"/>
    </xf>
    <xf numFmtId="0" fontId="1" fillId="5" borderId="73" xfId="0" applyFont="1" applyFill="1" applyBorder="1" applyProtection="1">
      <protection locked="0"/>
    </xf>
    <xf numFmtId="0" fontId="1" fillId="5" borderId="74" xfId="0" applyFont="1" applyFill="1" applyBorder="1" applyProtection="1">
      <protection locked="0"/>
    </xf>
    <xf numFmtId="0" fontId="1" fillId="5" borderId="75" xfId="0" applyFont="1" applyFill="1" applyBorder="1" applyProtection="1">
      <protection locked="0"/>
    </xf>
    <xf numFmtId="0" fontId="14" fillId="2" borderId="70" xfId="0" applyFont="1" applyFill="1" applyBorder="1" applyAlignment="1"/>
    <xf numFmtId="179" fontId="1" fillId="2" borderId="8" xfId="0" applyNumberFormat="1" applyFont="1" applyFill="1" applyBorder="1" applyAlignment="1" applyProtection="1">
      <alignment horizontal="left" indent="1"/>
      <protection locked="0"/>
    </xf>
    <xf numFmtId="0" fontId="15" fillId="7" borderId="0" xfId="0" applyFont="1" applyFill="1"/>
    <xf numFmtId="0" fontId="15" fillId="0" borderId="0" xfId="0" applyFont="1"/>
    <xf numFmtId="0" fontId="15" fillId="0" borderId="44" xfId="0" applyFont="1" applyBorder="1" applyAlignment="1">
      <alignment horizontal="centerContinuous"/>
    </xf>
    <xf numFmtId="0" fontId="15" fillId="0" borderId="34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3" xfId="0" applyFont="1" applyBorder="1"/>
    <xf numFmtId="0" fontId="15" fillId="0" borderId="32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7" borderId="0" xfId="0" applyFont="1" applyFill="1" applyAlignment="1">
      <alignment shrinkToFit="1"/>
    </xf>
    <xf numFmtId="0" fontId="15" fillId="8" borderId="0" xfId="0" applyFont="1" applyFill="1"/>
    <xf numFmtId="0" fontId="15" fillId="3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0" borderId="0" xfId="0" applyFont="1" applyFill="1"/>
    <xf numFmtId="0" fontId="16" fillId="6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 wrapText="1"/>
    </xf>
    <xf numFmtId="0" fontId="16" fillId="6" borderId="0" xfId="0" applyFont="1" applyFill="1" applyAlignment="1">
      <alignment horizontal="center" vertical="center"/>
    </xf>
    <xf numFmtId="2" fontId="15" fillId="0" borderId="0" xfId="0" applyNumberFormat="1" applyFont="1"/>
    <xf numFmtId="0" fontId="16" fillId="3" borderId="0" xfId="0" applyFont="1" applyFill="1" applyAlignment="1">
      <alignment horizontal="center" wrapText="1"/>
    </xf>
    <xf numFmtId="180" fontId="15" fillId="0" borderId="0" xfId="0" applyNumberFormat="1" applyFont="1"/>
    <xf numFmtId="0" fontId="15" fillId="3" borderId="0" xfId="0" applyFont="1" applyFill="1"/>
    <xf numFmtId="183" fontId="15" fillId="0" borderId="0" xfId="0" applyNumberFormat="1" applyFont="1"/>
    <xf numFmtId="0" fontId="13" fillId="2" borderId="4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181" fontId="1" fillId="2" borderId="8" xfId="0" applyNumberFormat="1" applyFont="1" applyFill="1" applyBorder="1" applyAlignment="1" applyProtection="1">
      <protection locked="0"/>
    </xf>
    <xf numFmtId="2" fontId="4" fillId="2" borderId="54" xfId="0" applyNumberFormat="1" applyFont="1" applyFill="1" applyBorder="1" applyAlignment="1">
      <alignment vertical="center"/>
    </xf>
    <xf numFmtId="180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182" fontId="1" fillId="2" borderId="8" xfId="0" applyNumberFormat="1" applyFont="1" applyFill="1" applyBorder="1" applyAlignment="1" applyProtection="1">
      <protection locked="0"/>
    </xf>
    <xf numFmtId="1" fontId="5" fillId="2" borderId="8" xfId="0" applyNumberFormat="1" applyFont="1" applyFill="1" applyBorder="1" applyAlignment="1" applyProtection="1">
      <protection locked="0"/>
    </xf>
    <xf numFmtId="180" fontId="5" fillId="2" borderId="8" xfId="0" applyNumberFormat="1" applyFont="1" applyFill="1" applyBorder="1" applyAlignment="1" applyProtection="1">
      <protection locked="0"/>
    </xf>
    <xf numFmtId="0" fontId="1" fillId="2" borderId="4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 applyProtection="1">
      <protection locked="0"/>
    </xf>
    <xf numFmtId="1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71" xfId="0" applyFont="1" applyFill="1" applyBorder="1" applyAlignment="1">
      <alignment vertical="center"/>
    </xf>
    <xf numFmtId="184" fontId="5" fillId="2" borderId="31" xfId="0" applyNumberFormat="1" applyFont="1" applyFill="1" applyBorder="1" applyAlignment="1" applyProtection="1">
      <alignment horizontal="center"/>
      <protection locked="0"/>
    </xf>
    <xf numFmtId="182" fontId="5" fillId="2" borderId="32" xfId="0" applyNumberFormat="1" applyFont="1" applyFill="1" applyBorder="1" applyAlignment="1" applyProtection="1">
      <protection locked="0"/>
    </xf>
    <xf numFmtId="184" fontId="5" fillId="2" borderId="32" xfId="0" applyNumberFormat="1" applyFont="1" applyFill="1" applyBorder="1" applyAlignment="1" applyProtection="1">
      <alignment horizontal="center"/>
      <protection locked="0"/>
    </xf>
    <xf numFmtId="182" fontId="5" fillId="2" borderId="33" xfId="0" applyNumberFormat="1" applyFont="1" applyFill="1" applyBorder="1" applyAlignment="1" applyProtection="1">
      <protection locked="0"/>
    </xf>
    <xf numFmtId="184" fontId="5" fillId="2" borderId="34" xfId="0" applyNumberFormat="1" applyFont="1" applyFill="1" applyBorder="1" applyAlignment="1" applyProtection="1">
      <alignment horizontal="center"/>
      <protection locked="0"/>
    </xf>
    <xf numFmtId="182" fontId="5" fillId="2" borderId="1" xfId="0" applyNumberFormat="1" applyFont="1" applyFill="1" applyBorder="1" applyAlignment="1" applyProtection="1">
      <protection locked="0"/>
    </xf>
    <xf numFmtId="18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34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37" xfId="0" applyFont="1" applyFill="1" applyBorder="1" applyProtection="1">
      <protection locked="0"/>
    </xf>
    <xf numFmtId="0" fontId="5" fillId="2" borderId="38" xfId="0" applyFont="1" applyFill="1" applyBorder="1" applyAlignment="1" applyProtection="1">
      <protection locked="0"/>
    </xf>
    <xf numFmtId="0" fontId="5" fillId="2" borderId="38" xfId="0" applyFont="1" applyFill="1" applyBorder="1" applyProtection="1">
      <protection locked="0"/>
    </xf>
    <xf numFmtId="0" fontId="5" fillId="2" borderId="39" xfId="0" applyFont="1" applyFill="1" applyBorder="1" applyAlignment="1" applyProtection="1">
      <protection locked="0"/>
    </xf>
    <xf numFmtId="0" fontId="5" fillId="2" borderId="41" xfId="0" applyFont="1" applyFill="1" applyBorder="1" applyProtection="1">
      <protection locked="0"/>
    </xf>
    <xf numFmtId="0" fontId="5" fillId="2" borderId="42" xfId="0" applyFont="1" applyFill="1" applyBorder="1" applyAlignment="1" applyProtection="1">
      <protection locked="0"/>
    </xf>
    <xf numFmtId="0" fontId="5" fillId="2" borderId="42" xfId="0" applyFont="1" applyFill="1" applyBorder="1" applyProtection="1">
      <protection locked="0"/>
    </xf>
    <xf numFmtId="0" fontId="5" fillId="2" borderId="43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left" indent="1"/>
      <protection locked="0"/>
    </xf>
    <xf numFmtId="0" fontId="1" fillId="2" borderId="8" xfId="0" applyFont="1" applyFill="1" applyBorder="1" applyAlignment="1" applyProtection="1">
      <protection locked="0"/>
    </xf>
    <xf numFmtId="179" fontId="1" fillId="2" borderId="1" xfId="0" applyNumberFormat="1" applyFont="1" applyFill="1" applyBorder="1" applyAlignment="1">
      <alignment horizontal="left" indent="1"/>
    </xf>
    <xf numFmtId="179" fontId="1" fillId="2" borderId="1" xfId="0" applyNumberFormat="1" applyFont="1" applyFill="1" applyBorder="1" applyAlignment="1">
      <alignment horizontal="centerContinuous"/>
    </xf>
    <xf numFmtId="0" fontId="1" fillId="2" borderId="65" xfId="0" applyFont="1" applyFill="1" applyBorder="1" applyAlignment="1">
      <alignment horizontal="left" vertical="center" indent="1"/>
    </xf>
    <xf numFmtId="0" fontId="1" fillId="2" borderId="44" xfId="0" applyFont="1" applyFill="1" applyBorder="1" applyAlignment="1"/>
    <xf numFmtId="182" fontId="5" fillId="2" borderId="4" xfId="0" applyNumberFormat="1" applyFont="1" applyFill="1" applyBorder="1" applyAlignment="1" applyProtection="1">
      <alignment vertical="center"/>
      <protection locked="0"/>
    </xf>
    <xf numFmtId="181" fontId="5" fillId="2" borderId="8" xfId="0" applyNumberFormat="1" applyFont="1" applyFill="1" applyBorder="1" applyAlignment="1" applyProtection="1">
      <alignment vertical="center"/>
      <protection locked="0"/>
    </xf>
    <xf numFmtId="180" fontId="1" fillId="2" borderId="17" xfId="0" applyNumberFormat="1" applyFont="1" applyFill="1" applyBorder="1" applyAlignment="1" applyProtection="1">
      <protection locked="0"/>
    </xf>
    <xf numFmtId="183" fontId="5" fillId="2" borderId="8" xfId="0" applyNumberFormat="1" applyFont="1" applyFill="1" applyBorder="1" applyAlignment="1" applyProtection="1">
      <protection locked="0"/>
    </xf>
    <xf numFmtId="183" fontId="1" fillId="2" borderId="31" xfId="0" applyNumberFormat="1" applyFont="1" applyFill="1" applyBorder="1" applyAlignment="1" applyProtection="1">
      <alignment horizontal="center"/>
      <protection locked="0"/>
    </xf>
    <xf numFmtId="183" fontId="1" fillId="2" borderId="32" xfId="0" applyNumberFormat="1" applyFont="1" applyFill="1" applyBorder="1" applyAlignment="1" applyProtection="1">
      <alignment horizontal="center"/>
      <protection locked="0"/>
    </xf>
    <xf numFmtId="183" fontId="1" fillId="2" borderId="34" xfId="0" applyNumberFormat="1" applyFont="1" applyFill="1" applyBorder="1" applyAlignment="1" applyProtection="1">
      <alignment horizontal="center"/>
      <protection locked="0"/>
    </xf>
    <xf numFmtId="183" fontId="1" fillId="2" borderId="1" xfId="0" applyNumberFormat="1" applyFont="1" applyFill="1" applyBorder="1" applyAlignment="1" applyProtection="1">
      <alignment horizontal="center"/>
      <protection locked="0"/>
    </xf>
    <xf numFmtId="183" fontId="1" fillId="2" borderId="17" xfId="0" applyNumberFormat="1" applyFont="1" applyFill="1" applyBorder="1" applyAlignment="1" applyProtection="1">
      <protection locked="0"/>
    </xf>
    <xf numFmtId="183" fontId="1" fillId="2" borderId="8" xfId="0" applyNumberFormat="1" applyFont="1" applyFill="1" applyBorder="1" applyAlignment="1" applyProtection="1">
      <protection locked="0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3" borderId="79" xfId="0" applyFont="1" applyFill="1" applyBorder="1" applyAlignment="1" applyProtection="1">
      <alignment horizontal="left" vertical="center" indent="1"/>
      <protection locked="0"/>
    </xf>
    <xf numFmtId="0" fontId="5" fillId="2" borderId="79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5" fillId="0" borderId="19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FFCC99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70</xdr:row>
          <xdr:rowOff>76200</xdr:rowOff>
        </xdr:from>
        <xdr:to>
          <xdr:col>3</xdr:col>
          <xdr:colOff>838200</xdr:colOff>
          <xdr:row>70</xdr:row>
          <xdr:rowOff>428625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70</xdr:row>
          <xdr:rowOff>76200</xdr:rowOff>
        </xdr:from>
        <xdr:to>
          <xdr:col>3</xdr:col>
          <xdr:colOff>838200</xdr:colOff>
          <xdr:row>70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67</xdr:row>
          <xdr:rowOff>76200</xdr:rowOff>
        </xdr:from>
        <xdr:to>
          <xdr:col>3</xdr:col>
          <xdr:colOff>838200</xdr:colOff>
          <xdr:row>67</xdr:row>
          <xdr:rowOff>428625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67</xdr:row>
          <xdr:rowOff>76200</xdr:rowOff>
        </xdr:from>
        <xdr:to>
          <xdr:col>3</xdr:col>
          <xdr:colOff>838200</xdr:colOff>
          <xdr:row>67</xdr:row>
          <xdr:rowOff>428625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7</xdr:col>
      <xdr:colOff>0</xdr:colOff>
      <xdr:row>32</xdr:row>
      <xdr:rowOff>0</xdr:rowOff>
    </xdr:to>
    <xdr:cxnSp macro="">
      <xdr:nvCxnSpPr>
        <xdr:cNvPr id="2" name="直線コネクタ 1"/>
        <xdr:cNvCxnSpPr/>
      </xdr:nvCxnSpPr>
      <xdr:spPr>
        <a:xfrm>
          <a:off x="5029200" y="4791075"/>
          <a:ext cx="26860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86</xdr:row>
          <xdr:rowOff>95250</xdr:rowOff>
        </xdr:from>
        <xdr:to>
          <xdr:col>3</xdr:col>
          <xdr:colOff>914400</xdr:colOff>
          <xdr:row>86</xdr:row>
          <xdr:rowOff>447675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67</xdr:row>
          <xdr:rowOff>76200</xdr:rowOff>
        </xdr:from>
        <xdr:to>
          <xdr:col>3</xdr:col>
          <xdr:colOff>838200</xdr:colOff>
          <xdr:row>67</xdr:row>
          <xdr:rowOff>428625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67</xdr:row>
          <xdr:rowOff>76200</xdr:rowOff>
        </xdr:from>
        <xdr:to>
          <xdr:col>3</xdr:col>
          <xdr:colOff>838200</xdr:colOff>
          <xdr:row>67</xdr:row>
          <xdr:rowOff>428625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67</xdr:row>
          <xdr:rowOff>76200</xdr:rowOff>
        </xdr:from>
        <xdr:to>
          <xdr:col>3</xdr:col>
          <xdr:colOff>838200</xdr:colOff>
          <xdr:row>67</xdr:row>
          <xdr:rowOff>428625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43</xdr:row>
          <xdr:rowOff>76200</xdr:rowOff>
        </xdr:from>
        <xdr:to>
          <xdr:col>3</xdr:col>
          <xdr:colOff>838200</xdr:colOff>
          <xdr:row>43</xdr:row>
          <xdr:rowOff>428625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144" t="s">
        <v>102</v>
      </c>
      <c r="C3" s="97"/>
      <c r="D3" s="145" t="s">
        <v>103</v>
      </c>
      <c r="E3" s="145" t="s">
        <v>104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K5" s="13" t="s">
        <v>4</v>
      </c>
      <c r="L5" s="13"/>
      <c r="M5" s="13"/>
      <c r="N5" s="13"/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 t="s">
        <v>177</v>
      </c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5"/>
      <c r="F7" s="24"/>
      <c r="G7" s="25"/>
      <c r="H7" s="1"/>
      <c r="J7" s="13"/>
      <c r="K7" s="13" t="s">
        <v>7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/>
      <c r="L8" s="13"/>
      <c r="M8" s="13"/>
      <c r="N8" s="13"/>
    </row>
    <row r="9" spans="1:14">
      <c r="A9" s="1"/>
      <c r="B9" s="26" t="s">
        <v>11</v>
      </c>
      <c r="C9" s="31"/>
      <c r="D9" s="28"/>
      <c r="E9" s="29"/>
      <c r="F9" s="29"/>
      <c r="G9" s="30"/>
      <c r="H9" s="1"/>
      <c r="J9" s="13"/>
      <c r="K9" s="13"/>
      <c r="L9" s="13"/>
      <c r="M9" s="13"/>
      <c r="N9" s="13"/>
    </row>
    <row r="10" spans="1:14" ht="15" customHeight="1">
      <c r="A10" s="1"/>
      <c r="B10" s="26" t="s">
        <v>13</v>
      </c>
      <c r="C10" s="27"/>
      <c r="D10" s="32"/>
      <c r="E10" s="29"/>
      <c r="F10" s="29"/>
      <c r="G10" s="30"/>
      <c r="H10" s="1"/>
      <c r="J10" s="13"/>
      <c r="K10" s="13"/>
      <c r="L10" s="13"/>
      <c r="M10" s="13"/>
      <c r="N10" s="13"/>
    </row>
    <row r="11" spans="1:14" ht="15" customHeight="1" thickBot="1">
      <c r="A11" s="1"/>
      <c r="B11" s="14" t="s">
        <v>15</v>
      </c>
      <c r="C11" s="15"/>
      <c r="D11" s="33"/>
      <c r="E11" s="16"/>
      <c r="F11" s="16"/>
      <c r="G11" s="17"/>
      <c r="H11" s="1"/>
      <c r="J11" s="13"/>
      <c r="K11" s="13"/>
      <c r="L11" s="13"/>
      <c r="M11" s="13"/>
      <c r="N11" s="13"/>
    </row>
    <row r="12" spans="1:14" ht="13.5" customHeight="1">
      <c r="A12" s="1"/>
      <c r="B12" s="34"/>
      <c r="C12" s="34"/>
      <c r="H12" s="1"/>
      <c r="J12" s="13"/>
      <c r="K12" s="13"/>
      <c r="L12" s="13"/>
      <c r="M12" s="13"/>
      <c r="N12" s="13"/>
    </row>
    <row r="13" spans="1:14" ht="14.25" thickBot="1">
      <c r="A13" s="1"/>
      <c r="B13" s="2" t="s">
        <v>56</v>
      </c>
      <c r="C13" s="2" t="s">
        <v>57</v>
      </c>
      <c r="G13" s="89"/>
      <c r="H13" s="1"/>
    </row>
    <row r="14" spans="1:14" ht="15" customHeight="1" thickBot="1">
      <c r="A14" s="1"/>
      <c r="B14" s="90" t="s">
        <v>91</v>
      </c>
      <c r="C14" s="91"/>
      <c r="D14" s="92"/>
      <c r="E14" s="93" t="s">
        <v>58</v>
      </c>
      <c r="F14" s="94"/>
      <c r="H14" s="1"/>
    </row>
    <row r="15" spans="1:14">
      <c r="A15" s="1"/>
      <c r="B15" s="95"/>
      <c r="C15" s="95"/>
      <c r="D15" s="96" t="s">
        <v>59</v>
      </c>
      <c r="E15" s="97"/>
      <c r="F15" s="98"/>
      <c r="G15" s="1"/>
      <c r="H15" s="1"/>
    </row>
    <row r="16" spans="1:14" ht="13.5" customHeight="1">
      <c r="A16" s="1"/>
      <c r="B16" s="34"/>
      <c r="C16" s="34"/>
      <c r="H16" s="1"/>
      <c r="J16" s="13"/>
      <c r="K16" s="13"/>
      <c r="L16" s="13"/>
      <c r="M16" s="13"/>
      <c r="N16" s="13"/>
    </row>
    <row r="17" spans="1:14" ht="14.25" thickBot="1">
      <c r="A17" s="1"/>
      <c r="B17" s="34" t="s">
        <v>17</v>
      </c>
      <c r="C17" s="34"/>
      <c r="H17" s="1"/>
      <c r="J17" s="13"/>
      <c r="K17" s="13"/>
      <c r="L17" s="13"/>
      <c r="M17" s="13"/>
      <c r="N17" s="13"/>
    </row>
    <row r="18" spans="1:14">
      <c r="A18" s="1"/>
      <c r="B18" s="8" t="s">
        <v>19</v>
      </c>
      <c r="C18" s="9"/>
      <c r="D18" s="35"/>
      <c r="E18" s="11"/>
      <c r="F18" s="11"/>
      <c r="G18" s="12"/>
      <c r="H18" s="1"/>
      <c r="J18" s="13"/>
      <c r="K18" s="13"/>
      <c r="L18" s="13"/>
      <c r="M18" s="13"/>
      <c r="N18" s="13"/>
    </row>
    <row r="19" spans="1:14" ht="14.25" thickBot="1">
      <c r="A19" s="1"/>
      <c r="B19" s="14" t="s">
        <v>21</v>
      </c>
      <c r="C19" s="15"/>
      <c r="D19" s="36"/>
      <c r="E19" s="159"/>
      <c r="F19" s="16"/>
      <c r="G19" s="17"/>
      <c r="H19" s="1"/>
      <c r="J19" s="13"/>
      <c r="K19" s="13"/>
      <c r="L19" s="13"/>
      <c r="M19" s="13"/>
      <c r="N19" s="13"/>
    </row>
    <row r="20" spans="1:14" ht="6" customHeight="1" thickBot="1">
      <c r="A20" s="1"/>
      <c r="B20" s="34"/>
      <c r="C20" s="34"/>
      <c r="H20" s="1"/>
      <c r="J20" s="13"/>
      <c r="K20" s="13"/>
      <c r="L20" s="13"/>
      <c r="M20" s="13"/>
      <c r="N20" s="13"/>
    </row>
    <row r="21" spans="1:14" ht="15" customHeight="1">
      <c r="A21" s="1"/>
      <c r="B21" s="246" t="s">
        <v>23</v>
      </c>
      <c r="C21" s="37"/>
      <c r="D21" s="38"/>
      <c r="E21" s="39"/>
      <c r="F21" s="248" t="s">
        <v>24</v>
      </c>
      <c r="G21" s="250" t="s">
        <v>25</v>
      </c>
      <c r="H21" s="1"/>
      <c r="J21" s="13"/>
      <c r="K21" s="13"/>
      <c r="L21" s="13"/>
      <c r="M21" s="13"/>
      <c r="N21" s="13"/>
    </row>
    <row r="22" spans="1:14" ht="15" customHeight="1" thickBot="1">
      <c r="A22" s="1"/>
      <c r="B22" s="247"/>
      <c r="C22" s="40"/>
      <c r="D22" s="41"/>
      <c r="E22" s="42"/>
      <c r="F22" s="249"/>
      <c r="G22" s="251"/>
      <c r="H22" s="1"/>
      <c r="J22" s="13"/>
      <c r="K22" s="13"/>
      <c r="L22" s="13"/>
      <c r="M22" s="13"/>
      <c r="N22" s="13"/>
    </row>
    <row r="23" spans="1:14" ht="15" customHeight="1" thickTop="1">
      <c r="A23" s="1"/>
      <c r="B23" s="21" t="s">
        <v>28</v>
      </c>
      <c r="C23" s="22"/>
      <c r="D23" s="43"/>
      <c r="E23" s="44"/>
      <c r="F23" s="45"/>
      <c r="G23" s="46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29</v>
      </c>
      <c r="C24" s="27"/>
      <c r="D24" s="47"/>
      <c r="E24" s="48"/>
      <c r="F24" s="49"/>
      <c r="G24" s="50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31</v>
      </c>
      <c r="C25" s="27"/>
      <c r="D25" s="47"/>
      <c r="E25" s="48"/>
      <c r="F25" s="49"/>
      <c r="G25" s="50"/>
      <c r="H25" s="1"/>
      <c r="J25" s="13"/>
      <c r="K25" s="13"/>
      <c r="L25" s="13"/>
      <c r="M25" s="13"/>
      <c r="N25" s="13"/>
    </row>
    <row r="26" spans="1:14" ht="15" customHeight="1">
      <c r="A26" s="1"/>
      <c r="B26" s="26" t="s">
        <v>33</v>
      </c>
      <c r="C26" s="27"/>
      <c r="D26" s="47"/>
      <c r="E26" s="48"/>
      <c r="F26" s="49"/>
      <c r="G26" s="50"/>
      <c r="H26" s="1"/>
      <c r="J26" s="13"/>
      <c r="K26" s="13"/>
      <c r="L26" s="13"/>
      <c r="M26" s="13"/>
      <c r="N26" s="13"/>
    </row>
    <row r="27" spans="1:14" ht="15" customHeight="1">
      <c r="A27" s="1"/>
      <c r="B27" s="26" t="s">
        <v>34</v>
      </c>
      <c r="C27" s="27"/>
      <c r="D27" s="47"/>
      <c r="E27" s="48"/>
      <c r="F27" s="49"/>
      <c r="G27" s="50"/>
      <c r="H27" s="1"/>
      <c r="J27" s="13"/>
      <c r="K27" s="13"/>
      <c r="L27" s="13"/>
      <c r="M27" s="13"/>
      <c r="N27" s="13"/>
    </row>
    <row r="28" spans="1:14" ht="15" customHeight="1">
      <c r="A28" s="1"/>
      <c r="B28" s="26" t="s">
        <v>36</v>
      </c>
      <c r="C28" s="27"/>
      <c r="D28" s="51"/>
      <c r="E28" s="52"/>
      <c r="F28" s="52"/>
      <c r="G28" s="53"/>
      <c r="H28" s="1"/>
    </row>
    <row r="29" spans="1:14" ht="15" customHeight="1">
      <c r="A29" s="1"/>
      <c r="B29" s="26" t="s">
        <v>37</v>
      </c>
      <c r="C29" s="27"/>
      <c r="D29" s="51"/>
      <c r="E29" s="52"/>
      <c r="F29" s="52"/>
      <c r="G29" s="53"/>
      <c r="H29" s="1"/>
    </row>
    <row r="30" spans="1:14" ht="15" customHeight="1">
      <c r="A30" s="1"/>
      <c r="B30" s="26" t="s">
        <v>38</v>
      </c>
      <c r="C30" s="27"/>
      <c r="D30" s="51"/>
      <c r="E30" s="52"/>
      <c r="F30" s="52"/>
      <c r="G30" s="53"/>
      <c r="H30" s="1"/>
    </row>
    <row r="31" spans="1:14" ht="15" customHeight="1">
      <c r="A31" s="1"/>
      <c r="B31" s="26" t="s">
        <v>39</v>
      </c>
      <c r="C31" s="54"/>
      <c r="D31" s="55"/>
      <c r="E31" s="56"/>
      <c r="F31" s="56"/>
      <c r="G31" s="57"/>
      <c r="H31" s="1"/>
    </row>
    <row r="32" spans="1:14" ht="15" customHeight="1" thickBot="1">
      <c r="A32" s="1"/>
      <c r="B32" s="58" t="s">
        <v>40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52" t="s">
        <v>41</v>
      </c>
      <c r="C33" s="253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42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43</v>
      </c>
      <c r="D35" s="64"/>
      <c r="E35" s="29"/>
      <c r="F35" s="67"/>
      <c r="G35" s="66"/>
      <c r="H35" s="1"/>
    </row>
    <row r="36" spans="1:8" ht="15" customHeight="1">
      <c r="A36" s="1"/>
      <c r="B36" s="26" t="s">
        <v>44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45</v>
      </c>
      <c r="C37" s="15"/>
      <c r="D37" s="69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46</v>
      </c>
      <c r="C39" s="141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47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48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49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50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51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52</v>
      </c>
      <c r="D45" s="80"/>
      <c r="E45" s="16"/>
      <c r="F45" s="16"/>
      <c r="G45" s="17"/>
      <c r="H45" s="1"/>
    </row>
    <row r="46" spans="1:8" ht="15" customHeight="1">
      <c r="A46" s="1"/>
      <c r="B46" s="81" t="s">
        <v>53</v>
      </c>
      <c r="C46" s="141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47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48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49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50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51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52</v>
      </c>
      <c r="D52" s="84"/>
      <c r="E52" s="16"/>
      <c r="F52" s="16"/>
      <c r="G52" s="17"/>
      <c r="H52" s="1"/>
    </row>
    <row r="53" spans="1:8" ht="15" customHeight="1">
      <c r="A53" s="1"/>
      <c r="B53" s="81" t="s">
        <v>54</v>
      </c>
      <c r="C53" s="141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47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48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49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50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51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52</v>
      </c>
      <c r="D59" s="85"/>
      <c r="E59" s="16"/>
      <c r="F59" s="16"/>
      <c r="G59" s="17"/>
      <c r="H59" s="1"/>
    </row>
    <row r="60" spans="1:8" ht="15" customHeight="1">
      <c r="A60" s="1"/>
      <c r="B60" s="81" t="s">
        <v>55</v>
      </c>
      <c r="C60" s="141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47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48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49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50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51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52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9" t="s">
        <v>60</v>
      </c>
    </row>
    <row r="70" spans="1:8" ht="15" customHeight="1" thickBot="1">
      <c r="F70" s="100" t="s">
        <v>61</v>
      </c>
      <c r="G70" s="101" t="s">
        <v>62</v>
      </c>
    </row>
    <row r="71" spans="1:8" ht="41.25" customHeight="1" thickTop="1" thickBot="1">
      <c r="B71" s="102" t="s">
        <v>63</v>
      </c>
      <c r="C71" s="103"/>
      <c r="D71" s="104"/>
      <c r="E71" s="94"/>
      <c r="F71" s="188"/>
      <c r="G71" s="189"/>
    </row>
    <row r="72" spans="1:8" ht="6" customHeight="1">
      <c r="E72" s="105"/>
      <c r="F72" s="105"/>
    </row>
  </sheetData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$K$5:$K$7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0"/>
  <sheetViews>
    <sheetView workbookViewId="0">
      <selection activeCell="F14" sqref="F14"/>
    </sheetView>
  </sheetViews>
  <sheetFormatPr defaultColWidth="9" defaultRowHeight="13.5"/>
  <cols>
    <col min="1" max="1" width="1.625" style="161" customWidth="1"/>
    <col min="2" max="2" width="12.625" style="161" customWidth="1"/>
    <col min="3" max="16384" width="9" style="161"/>
  </cols>
  <sheetData>
    <row r="1" spans="2:11">
      <c r="B1" s="160" t="s">
        <v>129</v>
      </c>
      <c r="C1" s="160">
        <f>'1 ひ素'!D5</f>
        <v>0</v>
      </c>
    </row>
    <row r="3" spans="2:11">
      <c r="B3" s="161" t="s">
        <v>130</v>
      </c>
    </row>
    <row r="4" spans="2:11">
      <c r="B4" s="162" t="s">
        <v>140</v>
      </c>
      <c r="C4" s="163"/>
      <c r="D4" s="162" t="s">
        <v>141</v>
      </c>
      <c r="E4" s="164"/>
      <c r="F4" s="163"/>
      <c r="G4" s="162" t="s">
        <v>142</v>
      </c>
      <c r="H4" s="163"/>
      <c r="I4" s="162" t="s">
        <v>143</v>
      </c>
      <c r="J4" s="163"/>
      <c r="K4" s="165" t="s">
        <v>144</v>
      </c>
    </row>
    <row r="5" spans="2:11" ht="27">
      <c r="B5" s="166" t="s">
        <v>131</v>
      </c>
      <c r="C5" s="166" t="s">
        <v>132</v>
      </c>
      <c r="D5" s="166" t="s">
        <v>133</v>
      </c>
      <c r="E5" s="167" t="s">
        <v>145</v>
      </c>
      <c r="F5" s="166" t="s">
        <v>134</v>
      </c>
      <c r="G5" s="166" t="s">
        <v>135</v>
      </c>
      <c r="H5" s="166" t="s">
        <v>136</v>
      </c>
      <c r="I5" s="166" t="s">
        <v>137</v>
      </c>
      <c r="J5" s="166" t="s">
        <v>138</v>
      </c>
      <c r="K5" s="166" t="s">
        <v>139</v>
      </c>
    </row>
    <row r="6" spans="2:11">
      <c r="B6" s="168">
        <f>'1 ひ素'!D14</f>
        <v>0</v>
      </c>
      <c r="C6" s="168">
        <f>'1 亜鉛'!D14</f>
        <v>0</v>
      </c>
      <c r="D6" s="168">
        <f>'2 アンモニア性窒素'!D13</f>
        <v>0</v>
      </c>
      <c r="E6" s="168">
        <f>'2 硝酸性窒素及び亜硝酸性窒素（1）'!D13</f>
        <v>0</v>
      </c>
      <c r="F6" s="168">
        <f>'2 全窒素'!D13</f>
        <v>0</v>
      </c>
      <c r="G6" s="168">
        <f>'3 りん酸性りん'!D13</f>
        <v>0</v>
      </c>
      <c r="H6" s="168">
        <f>'3 全りん'!D13</f>
        <v>0</v>
      </c>
      <c r="I6" s="168"/>
      <c r="J6" s="168"/>
      <c r="K6" s="168">
        <f>'5 その他(COD)'!D11</f>
        <v>0</v>
      </c>
    </row>
    <row r="7" spans="2:11">
      <c r="B7" s="169"/>
      <c r="C7" s="169"/>
      <c r="D7" s="169"/>
      <c r="E7" s="169">
        <f>'2 硝酸性窒素及び亜硝酸性窒素（2）'!D13</f>
        <v>0</v>
      </c>
      <c r="F7" s="169"/>
      <c r="G7" s="169"/>
      <c r="H7" s="169"/>
      <c r="I7" s="169"/>
      <c r="J7" s="169"/>
      <c r="K7" s="169"/>
    </row>
    <row r="8" spans="2:11">
      <c r="B8" s="170"/>
      <c r="C8" s="170"/>
      <c r="D8" s="170"/>
      <c r="E8" s="171" t="s">
        <v>146</v>
      </c>
      <c r="F8" s="170" t="e">
        <f>(D6+E6+E7)/F6</f>
        <v>#DIV/0!</v>
      </c>
      <c r="G8" s="170"/>
      <c r="H8" s="170"/>
      <c r="I8" s="170"/>
      <c r="J8" s="170"/>
      <c r="K8" s="170"/>
    </row>
    <row r="9" spans="2:11"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2" spans="2:11">
      <c r="B12" s="172" t="s">
        <v>169</v>
      </c>
      <c r="C12" s="160" t="s">
        <v>149</v>
      </c>
    </row>
    <row r="13" spans="2:11">
      <c r="B13" s="160" t="s">
        <v>100</v>
      </c>
      <c r="C13" s="160">
        <f>'1 ひ素'!D5</f>
        <v>0</v>
      </c>
    </row>
    <row r="15" spans="2:11">
      <c r="B15" s="173" t="s">
        <v>120</v>
      </c>
      <c r="H15" s="173" t="s">
        <v>121</v>
      </c>
    </row>
    <row r="16" spans="2:11">
      <c r="B16" s="174" t="s">
        <v>116</v>
      </c>
      <c r="C16" s="174" t="s">
        <v>117</v>
      </c>
      <c r="D16" s="175" t="s">
        <v>118</v>
      </c>
      <c r="E16" s="175" t="s">
        <v>119</v>
      </c>
      <c r="H16" s="174" t="s">
        <v>116</v>
      </c>
      <c r="I16" s="174" t="s">
        <v>117</v>
      </c>
      <c r="J16" s="175" t="s">
        <v>118</v>
      </c>
      <c r="K16" s="176"/>
    </row>
    <row r="17" spans="2:11" ht="21">
      <c r="B17" s="174"/>
      <c r="C17" s="174">
        <f>'1 ひ素'!D21</f>
        <v>0</v>
      </c>
      <c r="D17" s="177" t="str">
        <f>'1 ひ素'!F21</f>
        <v>標準物質の
カウント数</v>
      </c>
      <c r="E17" s="177" t="str">
        <f>'1 ひ素'!G21</f>
        <v>内標準物質の
カウント数</v>
      </c>
      <c r="H17" s="174"/>
      <c r="I17" s="178">
        <f>'1 ひ素'!D21</f>
        <v>0</v>
      </c>
      <c r="J17" s="177">
        <f>'1 ひ素'!E21</f>
        <v>0</v>
      </c>
      <c r="K17" s="176"/>
    </row>
    <row r="18" spans="2:11">
      <c r="B18" s="174">
        <v>1</v>
      </c>
      <c r="C18" s="161">
        <f>'1 ひ素'!D23</f>
        <v>0</v>
      </c>
      <c r="D18" s="161">
        <f>'1 ひ素'!F23</f>
        <v>0</v>
      </c>
      <c r="E18" s="161">
        <f>'1 ひ素'!G23</f>
        <v>0</v>
      </c>
      <c r="H18" s="174">
        <v>1</v>
      </c>
      <c r="I18" s="161">
        <f>'1 ひ素'!D23</f>
        <v>0</v>
      </c>
      <c r="J18" s="161">
        <f>'1 ひ素'!E23</f>
        <v>0</v>
      </c>
      <c r="K18" s="176"/>
    </row>
    <row r="19" spans="2:11">
      <c r="B19" s="174">
        <v>2</v>
      </c>
      <c r="C19" s="161">
        <f>'1 ひ素'!D24</f>
        <v>0</v>
      </c>
      <c r="D19" s="161">
        <f>'1 ひ素'!F24</f>
        <v>0</v>
      </c>
      <c r="E19" s="161">
        <f>'1 ひ素'!G24</f>
        <v>0</v>
      </c>
      <c r="H19" s="174">
        <v>2</v>
      </c>
      <c r="I19" s="161">
        <f>'1 ひ素'!D24</f>
        <v>0</v>
      </c>
      <c r="J19" s="161">
        <f>'1 ひ素'!E24</f>
        <v>0</v>
      </c>
      <c r="K19" s="176"/>
    </row>
    <row r="20" spans="2:11">
      <c r="B20" s="174">
        <v>3</v>
      </c>
      <c r="C20" s="161">
        <f>'1 ひ素'!D25</f>
        <v>0</v>
      </c>
      <c r="D20" s="161">
        <f>'1 ひ素'!F25</f>
        <v>0</v>
      </c>
      <c r="E20" s="161">
        <f>'1 ひ素'!G25</f>
        <v>0</v>
      </c>
      <c r="H20" s="174">
        <v>3</v>
      </c>
      <c r="I20" s="161">
        <f>'1 ひ素'!D25</f>
        <v>0</v>
      </c>
      <c r="J20" s="161">
        <f>'1 ひ素'!E25</f>
        <v>0</v>
      </c>
      <c r="K20" s="176"/>
    </row>
    <row r="21" spans="2:11">
      <c r="B21" s="174">
        <v>4</v>
      </c>
      <c r="C21" s="161">
        <f>'1 ひ素'!D26</f>
        <v>0</v>
      </c>
      <c r="D21" s="161">
        <f>'1 ひ素'!F26</f>
        <v>0</v>
      </c>
      <c r="E21" s="161">
        <f>'1 ひ素'!G26</f>
        <v>0</v>
      </c>
      <c r="H21" s="174">
        <v>4</v>
      </c>
      <c r="I21" s="161">
        <f>'1 ひ素'!D26</f>
        <v>0</v>
      </c>
      <c r="J21" s="161">
        <f>'1 ひ素'!E26</f>
        <v>0</v>
      </c>
      <c r="K21" s="176"/>
    </row>
    <row r="22" spans="2:11">
      <c r="B22" s="174">
        <v>5</v>
      </c>
      <c r="C22" s="161">
        <f>'1 ひ素'!D27</f>
        <v>0</v>
      </c>
      <c r="D22" s="161">
        <f>'1 ひ素'!F27</f>
        <v>0</v>
      </c>
      <c r="E22" s="161">
        <f>'1 ひ素'!G27</f>
        <v>0</v>
      </c>
      <c r="H22" s="174">
        <v>5</v>
      </c>
      <c r="I22" s="161">
        <f>'1 ひ素'!D27</f>
        <v>0</v>
      </c>
      <c r="J22" s="161">
        <f>'1 ひ素'!E27</f>
        <v>0</v>
      </c>
      <c r="K22" s="176"/>
    </row>
    <row r="23" spans="2:11">
      <c r="B23" s="174">
        <v>6</v>
      </c>
      <c r="C23" s="161">
        <f>'1 ひ素'!D28</f>
        <v>0</v>
      </c>
      <c r="D23" s="161">
        <f>'1 ひ素'!F28</f>
        <v>0</v>
      </c>
      <c r="E23" s="161">
        <f>'1 ひ素'!G28</f>
        <v>0</v>
      </c>
      <c r="H23" s="174">
        <v>6</v>
      </c>
      <c r="I23" s="161">
        <f>'1 ひ素'!D28</f>
        <v>0</v>
      </c>
      <c r="J23" s="161">
        <f>'1 ひ素'!E28</f>
        <v>0</v>
      </c>
      <c r="K23" s="176"/>
    </row>
    <row r="24" spans="2:11">
      <c r="B24" s="174">
        <v>7</v>
      </c>
      <c r="C24" s="161">
        <f>'1 ひ素'!D29</f>
        <v>0</v>
      </c>
      <c r="D24" s="161">
        <f>'1 ひ素'!F29</f>
        <v>0</v>
      </c>
      <c r="E24" s="161">
        <f>'1 ひ素'!G29</f>
        <v>0</v>
      </c>
      <c r="H24" s="174">
        <v>7</v>
      </c>
      <c r="I24" s="161">
        <f>'1 ひ素'!D29</f>
        <v>0</v>
      </c>
      <c r="J24" s="161">
        <f>'1 ひ素'!E29</f>
        <v>0</v>
      </c>
      <c r="K24" s="176"/>
    </row>
    <row r="25" spans="2:11">
      <c r="B25" s="174">
        <v>8</v>
      </c>
      <c r="C25" s="161">
        <f>'1 ひ素'!D30</f>
        <v>0</v>
      </c>
      <c r="D25" s="161">
        <f>'1 ひ素'!F30</f>
        <v>0</v>
      </c>
      <c r="E25" s="161">
        <f>'1 ひ素'!G30</f>
        <v>0</v>
      </c>
      <c r="H25" s="174">
        <v>8</v>
      </c>
      <c r="I25" s="161">
        <f>'1 ひ素'!D30</f>
        <v>0</v>
      </c>
      <c r="J25" s="161">
        <f>'1 ひ素'!E30</f>
        <v>0</v>
      </c>
      <c r="K25" s="176"/>
    </row>
    <row r="26" spans="2:11">
      <c r="B26" s="174">
        <v>9</v>
      </c>
      <c r="C26" s="161">
        <f>'1 ひ素'!D31</f>
        <v>0</v>
      </c>
      <c r="D26" s="161">
        <f>'1 ひ素'!F31</f>
        <v>0</v>
      </c>
      <c r="E26" s="161">
        <f>'1 ひ素'!G31</f>
        <v>0</v>
      </c>
      <c r="H26" s="174">
        <v>9</v>
      </c>
      <c r="I26" s="161">
        <f>'1 ひ素'!D31</f>
        <v>0</v>
      </c>
      <c r="J26" s="161">
        <f>'1 ひ素'!E31</f>
        <v>0</v>
      </c>
      <c r="K26" s="176"/>
    </row>
    <row r="27" spans="2:11">
      <c r="B27" s="174">
        <v>10</v>
      </c>
      <c r="C27" s="161">
        <f>'1 ひ素'!D32</f>
        <v>0</v>
      </c>
      <c r="D27" s="161">
        <f>'1 ひ素'!F32</f>
        <v>0</v>
      </c>
      <c r="E27" s="161">
        <f>'1 ひ素'!G32</f>
        <v>0</v>
      </c>
      <c r="H27" s="174">
        <v>10</v>
      </c>
      <c r="I27" s="161">
        <f>'1 ひ素'!D32</f>
        <v>0</v>
      </c>
      <c r="J27" s="161">
        <f>'1 ひ素'!E32</f>
        <v>0</v>
      </c>
      <c r="K27" s="176"/>
    </row>
    <row r="30" spans="2:11">
      <c r="B30" s="161" t="s">
        <v>122</v>
      </c>
    </row>
    <row r="31" spans="2:11">
      <c r="B31" s="161" t="s">
        <v>123</v>
      </c>
    </row>
    <row r="32" spans="2:11">
      <c r="B32" s="179"/>
      <c r="C32" s="179" t="s">
        <v>128</v>
      </c>
    </row>
    <row r="33" spans="2:11">
      <c r="B33" s="179" t="s">
        <v>124</v>
      </c>
      <c r="C33" s="161">
        <f>'1 ひ素'!D39</f>
        <v>0</v>
      </c>
      <c r="D33" s="176"/>
    </row>
    <row r="34" spans="2:11">
      <c r="B34" s="179" t="s">
        <v>125</v>
      </c>
      <c r="C34" s="161">
        <f>'1 ひ素'!D46</f>
        <v>0</v>
      </c>
      <c r="D34" s="176"/>
    </row>
    <row r="35" spans="2:11">
      <c r="B35" s="179" t="s">
        <v>126</v>
      </c>
      <c r="C35" s="161">
        <f>'1 ひ素'!D53</f>
        <v>0</v>
      </c>
      <c r="D35" s="176"/>
    </row>
    <row r="36" spans="2:11">
      <c r="B36" s="179" t="s">
        <v>127</v>
      </c>
      <c r="C36" s="161">
        <f>'1 ひ素'!D60</f>
        <v>0</v>
      </c>
      <c r="D36" s="176"/>
    </row>
    <row r="42" spans="2:11">
      <c r="B42" s="172" t="s">
        <v>169</v>
      </c>
      <c r="C42" s="160" t="s">
        <v>148</v>
      </c>
    </row>
    <row r="43" spans="2:11">
      <c r="B43" s="160" t="s">
        <v>3</v>
      </c>
      <c r="C43" s="160">
        <f>C13</f>
        <v>0</v>
      </c>
    </row>
    <row r="45" spans="2:11">
      <c r="B45" s="173" t="s">
        <v>120</v>
      </c>
      <c r="H45" s="173" t="s">
        <v>121</v>
      </c>
    </row>
    <row r="46" spans="2:11">
      <c r="B46" s="179" t="s">
        <v>116</v>
      </c>
      <c r="C46" s="179" t="s">
        <v>117</v>
      </c>
      <c r="D46" s="180" t="s">
        <v>118</v>
      </c>
      <c r="E46" s="180" t="s">
        <v>119</v>
      </c>
      <c r="H46" s="174" t="s">
        <v>116</v>
      </c>
      <c r="I46" s="174" t="s">
        <v>117</v>
      </c>
      <c r="J46" s="175" t="s">
        <v>118</v>
      </c>
      <c r="K46" s="176"/>
    </row>
    <row r="47" spans="2:11" ht="21">
      <c r="B47" s="179"/>
      <c r="C47" s="179">
        <f>'1 亜鉛'!D21</f>
        <v>0</v>
      </c>
      <c r="D47" s="181" t="str">
        <f>'1 亜鉛'!F21</f>
        <v>標準物質の
カウント数</v>
      </c>
      <c r="E47" s="181" t="str">
        <f>'1 亜鉛'!G21</f>
        <v>内標準物質の
カウント数</v>
      </c>
      <c r="H47" s="174"/>
      <c r="I47" s="174">
        <f>'1 亜鉛'!D21</f>
        <v>0</v>
      </c>
      <c r="J47" s="182">
        <f>'1 亜鉛'!E21</f>
        <v>0</v>
      </c>
      <c r="K47" s="176"/>
    </row>
    <row r="48" spans="2:11">
      <c r="B48" s="179">
        <v>1</v>
      </c>
      <c r="C48" s="161">
        <f>'1 亜鉛'!D23</f>
        <v>0</v>
      </c>
      <c r="D48" s="161">
        <f>'1 亜鉛'!F23</f>
        <v>0</v>
      </c>
      <c r="E48" s="161">
        <f>'1 亜鉛'!G23</f>
        <v>0</v>
      </c>
      <c r="H48" s="179">
        <v>1</v>
      </c>
      <c r="I48" s="161">
        <f>'1 亜鉛'!D23</f>
        <v>0</v>
      </c>
      <c r="J48" s="161">
        <f>'1 亜鉛'!E23</f>
        <v>0</v>
      </c>
      <c r="K48" s="176"/>
    </row>
    <row r="49" spans="2:11">
      <c r="B49" s="179">
        <v>2</v>
      </c>
      <c r="C49" s="161">
        <f>'1 亜鉛'!D24</f>
        <v>0</v>
      </c>
      <c r="D49" s="161">
        <f>'1 亜鉛'!F24</f>
        <v>0</v>
      </c>
      <c r="E49" s="161">
        <f>'1 亜鉛'!G24</f>
        <v>0</v>
      </c>
      <c r="H49" s="179">
        <v>2</v>
      </c>
      <c r="I49" s="161">
        <f>'1 亜鉛'!D24</f>
        <v>0</v>
      </c>
      <c r="J49" s="161">
        <f>'1 亜鉛'!E24</f>
        <v>0</v>
      </c>
      <c r="K49" s="176"/>
    </row>
    <row r="50" spans="2:11">
      <c r="B50" s="179">
        <v>3</v>
      </c>
      <c r="C50" s="161">
        <f>'1 亜鉛'!D25</f>
        <v>0</v>
      </c>
      <c r="D50" s="161">
        <f>'1 亜鉛'!F25</f>
        <v>0</v>
      </c>
      <c r="E50" s="161">
        <f>'1 亜鉛'!G25</f>
        <v>0</v>
      </c>
      <c r="H50" s="179">
        <v>3</v>
      </c>
      <c r="I50" s="161">
        <f>'1 亜鉛'!D25</f>
        <v>0</v>
      </c>
      <c r="J50" s="161">
        <f>'1 亜鉛'!E25</f>
        <v>0</v>
      </c>
      <c r="K50" s="176"/>
    </row>
    <row r="51" spans="2:11">
      <c r="B51" s="179">
        <v>4</v>
      </c>
      <c r="C51" s="161">
        <f>'1 亜鉛'!D26</f>
        <v>0</v>
      </c>
      <c r="D51" s="161">
        <f>'1 亜鉛'!F26</f>
        <v>0</v>
      </c>
      <c r="E51" s="161">
        <f>'1 亜鉛'!G26</f>
        <v>0</v>
      </c>
      <c r="H51" s="179">
        <v>4</v>
      </c>
      <c r="I51" s="161">
        <f>'1 亜鉛'!D26</f>
        <v>0</v>
      </c>
      <c r="J51" s="161">
        <f>'1 亜鉛'!E26</f>
        <v>0</v>
      </c>
      <c r="K51" s="176"/>
    </row>
    <row r="52" spans="2:11">
      <c r="B52" s="179">
        <v>5</v>
      </c>
      <c r="C52" s="161">
        <f>'1 亜鉛'!D27</f>
        <v>0</v>
      </c>
      <c r="D52" s="161">
        <f>'1 亜鉛'!F27</f>
        <v>0</v>
      </c>
      <c r="E52" s="161">
        <f>'1 亜鉛'!G27</f>
        <v>0</v>
      </c>
      <c r="H52" s="179">
        <v>5</v>
      </c>
      <c r="I52" s="161">
        <f>'1 亜鉛'!D27</f>
        <v>0</v>
      </c>
      <c r="J52" s="161">
        <f>'1 亜鉛'!E27</f>
        <v>0</v>
      </c>
      <c r="K52" s="176"/>
    </row>
    <row r="53" spans="2:11">
      <c r="B53" s="179">
        <v>6</v>
      </c>
      <c r="C53" s="161">
        <f>'1 亜鉛'!D28</f>
        <v>0</v>
      </c>
      <c r="D53" s="161">
        <f>'1 亜鉛'!F28</f>
        <v>0</v>
      </c>
      <c r="E53" s="161">
        <f>'1 亜鉛'!G28</f>
        <v>0</v>
      </c>
      <c r="H53" s="179">
        <v>6</v>
      </c>
      <c r="I53" s="161">
        <f>'1 亜鉛'!D28</f>
        <v>0</v>
      </c>
      <c r="J53" s="161">
        <f>'1 亜鉛'!E28</f>
        <v>0</v>
      </c>
      <c r="K53" s="176"/>
    </row>
    <row r="54" spans="2:11">
      <c r="B54" s="179">
        <v>7</v>
      </c>
      <c r="C54" s="161">
        <f>'1 亜鉛'!D29</f>
        <v>0</v>
      </c>
      <c r="D54" s="161">
        <f>'1 亜鉛'!F29</f>
        <v>0</v>
      </c>
      <c r="E54" s="161">
        <f>'1 亜鉛'!G29</f>
        <v>0</v>
      </c>
      <c r="H54" s="179">
        <v>7</v>
      </c>
      <c r="I54" s="161">
        <f>'1 亜鉛'!D29</f>
        <v>0</v>
      </c>
      <c r="J54" s="161">
        <f>'1 亜鉛'!E29</f>
        <v>0</v>
      </c>
      <c r="K54" s="176"/>
    </row>
    <row r="55" spans="2:11">
      <c r="B55" s="179">
        <v>8</v>
      </c>
      <c r="C55" s="161">
        <f>'1 亜鉛'!D30</f>
        <v>0</v>
      </c>
      <c r="D55" s="161">
        <f>'1 亜鉛'!F30</f>
        <v>0</v>
      </c>
      <c r="E55" s="161">
        <f>'1 亜鉛'!G30</f>
        <v>0</v>
      </c>
      <c r="H55" s="179">
        <v>8</v>
      </c>
      <c r="I55" s="161">
        <f>'1 亜鉛'!D30</f>
        <v>0</v>
      </c>
      <c r="J55" s="161">
        <f>'1 亜鉛'!E30</f>
        <v>0</v>
      </c>
      <c r="K55" s="176"/>
    </row>
    <row r="56" spans="2:11">
      <c r="B56" s="179">
        <v>9</v>
      </c>
      <c r="C56" s="161">
        <f>'1 亜鉛'!D31</f>
        <v>0</v>
      </c>
      <c r="D56" s="161">
        <f>'1 亜鉛'!F31</f>
        <v>0</v>
      </c>
      <c r="E56" s="161">
        <f>'1 亜鉛'!G31</f>
        <v>0</v>
      </c>
      <c r="H56" s="179">
        <v>9</v>
      </c>
      <c r="I56" s="161">
        <f>'1 亜鉛'!D31</f>
        <v>0</v>
      </c>
      <c r="J56" s="161">
        <f>'1 亜鉛'!E31</f>
        <v>0</v>
      </c>
      <c r="K56" s="176"/>
    </row>
    <row r="57" spans="2:11">
      <c r="B57" s="179">
        <v>10</v>
      </c>
      <c r="C57" s="161">
        <f>'1 亜鉛'!D32</f>
        <v>0</v>
      </c>
      <c r="D57" s="161">
        <f>'1 亜鉛'!F32</f>
        <v>0</v>
      </c>
      <c r="E57" s="161">
        <f>'1 亜鉛'!G32</f>
        <v>0</v>
      </c>
      <c r="H57" s="179">
        <v>10</v>
      </c>
      <c r="I57" s="161">
        <f>'1 亜鉛'!D32</f>
        <v>0</v>
      </c>
      <c r="J57" s="161">
        <f>'1 亜鉛'!E32</f>
        <v>0</v>
      </c>
      <c r="K57" s="176"/>
    </row>
    <row r="60" spans="2:11">
      <c r="B60" s="161" t="s">
        <v>122</v>
      </c>
    </row>
    <row r="61" spans="2:11">
      <c r="B61" s="161" t="s">
        <v>123</v>
      </c>
    </row>
    <row r="62" spans="2:11">
      <c r="B62" s="179"/>
      <c r="C62" s="179" t="s">
        <v>128</v>
      </c>
    </row>
    <row r="63" spans="2:11">
      <c r="B63" s="179" t="s">
        <v>124</v>
      </c>
      <c r="C63" s="161">
        <f>'1 亜鉛'!D39</f>
        <v>0</v>
      </c>
      <c r="D63" s="176"/>
    </row>
    <row r="64" spans="2:11">
      <c r="B64" s="179" t="s">
        <v>125</v>
      </c>
      <c r="C64" s="161">
        <f>'1 亜鉛'!D46</f>
        <v>0</v>
      </c>
      <c r="D64" s="176"/>
    </row>
    <row r="65" spans="2:4">
      <c r="B65" s="179" t="s">
        <v>126</v>
      </c>
      <c r="C65" s="161">
        <f>'1 亜鉛'!D53</f>
        <v>0</v>
      </c>
      <c r="D65" s="176"/>
    </row>
    <row r="66" spans="2:4">
      <c r="B66" s="179" t="s">
        <v>127</v>
      </c>
      <c r="C66" s="161">
        <f>'1 亜鉛'!D60</f>
        <v>0</v>
      </c>
      <c r="D66" s="176"/>
    </row>
    <row r="73" spans="2:4">
      <c r="B73" s="172" t="s">
        <v>109</v>
      </c>
      <c r="C73" s="160" t="str">
        <f>'2 アンモニア性窒素'!E3</f>
        <v>アンモニア性窒素</v>
      </c>
    </row>
    <row r="74" spans="2:4">
      <c r="B74" s="160" t="s">
        <v>129</v>
      </c>
      <c r="C74" s="160">
        <f>'2 アンモニア性窒素'!D5</f>
        <v>0</v>
      </c>
    </row>
    <row r="77" spans="2:4">
      <c r="B77" s="179" t="s">
        <v>116</v>
      </c>
      <c r="C77" s="179" t="s">
        <v>117</v>
      </c>
      <c r="D77" s="180" t="s">
        <v>118</v>
      </c>
    </row>
    <row r="78" spans="2:4">
      <c r="B78" s="179"/>
      <c r="C78" s="179">
        <f>'2 アンモニア性窒素'!D18</f>
        <v>0</v>
      </c>
      <c r="D78" s="181">
        <f>'2 アンモニア性窒素'!E18</f>
        <v>0</v>
      </c>
    </row>
    <row r="79" spans="2:4">
      <c r="B79" s="179">
        <v>1</v>
      </c>
      <c r="C79" s="161">
        <f>'2 アンモニア性窒素'!D20</f>
        <v>0</v>
      </c>
      <c r="D79" s="161">
        <f>'2 アンモニア性窒素'!E20</f>
        <v>0</v>
      </c>
    </row>
    <row r="80" spans="2:4">
      <c r="B80" s="179">
        <v>2</v>
      </c>
      <c r="C80" s="161">
        <f>'2 アンモニア性窒素'!D21</f>
        <v>0</v>
      </c>
      <c r="D80" s="161">
        <f>'2 アンモニア性窒素'!E21</f>
        <v>0</v>
      </c>
    </row>
    <row r="81" spans="2:4">
      <c r="B81" s="179">
        <v>3</v>
      </c>
      <c r="C81" s="161">
        <f>'2 アンモニア性窒素'!D22</f>
        <v>0</v>
      </c>
      <c r="D81" s="161">
        <f>'2 アンモニア性窒素'!E22</f>
        <v>0</v>
      </c>
    </row>
    <row r="82" spans="2:4">
      <c r="B82" s="179">
        <v>4</v>
      </c>
      <c r="C82" s="161">
        <f>'2 アンモニア性窒素'!D23</f>
        <v>0</v>
      </c>
      <c r="D82" s="161">
        <f>'2 アンモニア性窒素'!E23</f>
        <v>0</v>
      </c>
    </row>
    <row r="83" spans="2:4">
      <c r="B83" s="179">
        <v>5</v>
      </c>
      <c r="C83" s="161">
        <f>'2 アンモニア性窒素'!D24</f>
        <v>0</v>
      </c>
      <c r="D83" s="161">
        <f>'2 アンモニア性窒素'!E24</f>
        <v>0</v>
      </c>
    </row>
    <row r="84" spans="2:4">
      <c r="B84" s="179">
        <v>6</v>
      </c>
      <c r="C84" s="161">
        <f>'2 アンモニア性窒素'!D25</f>
        <v>0</v>
      </c>
      <c r="D84" s="161">
        <f>'2 アンモニア性窒素'!E25</f>
        <v>0</v>
      </c>
    </row>
    <row r="85" spans="2:4">
      <c r="B85" s="179">
        <v>7</v>
      </c>
      <c r="C85" s="161">
        <f>'2 アンモニア性窒素'!D26</f>
        <v>0</v>
      </c>
      <c r="D85" s="161">
        <f>'2 アンモニア性窒素'!E26</f>
        <v>0</v>
      </c>
    </row>
    <row r="86" spans="2:4">
      <c r="B86" s="179">
        <v>8</v>
      </c>
      <c r="C86" s="161">
        <f>'2 アンモニア性窒素'!D27</f>
        <v>0</v>
      </c>
      <c r="D86" s="161">
        <f>'2 アンモニア性窒素'!E27</f>
        <v>0</v>
      </c>
    </row>
    <row r="87" spans="2:4">
      <c r="B87" s="179">
        <v>9</v>
      </c>
      <c r="C87" s="161">
        <f>'2 アンモニア性窒素'!D28</f>
        <v>0</v>
      </c>
      <c r="D87" s="161">
        <f>'2 アンモニア性窒素'!E28</f>
        <v>0</v>
      </c>
    </row>
    <row r="88" spans="2:4">
      <c r="B88" s="179">
        <v>10</v>
      </c>
      <c r="C88" s="161">
        <f>'2 アンモニア性窒素'!D29</f>
        <v>0</v>
      </c>
      <c r="D88" s="161">
        <f>'2 アンモニア性窒素'!E29</f>
        <v>0</v>
      </c>
    </row>
    <row r="91" spans="2:4">
      <c r="B91" s="161" t="s">
        <v>122</v>
      </c>
    </row>
    <row r="92" spans="2:4">
      <c r="B92" s="161" t="s">
        <v>150</v>
      </c>
    </row>
    <row r="93" spans="2:4">
      <c r="B93" s="179"/>
      <c r="C93" s="179" t="s">
        <v>65</v>
      </c>
    </row>
    <row r="94" spans="2:4">
      <c r="B94" s="179" t="s">
        <v>124</v>
      </c>
      <c r="C94" s="161">
        <f>'2 アンモニア性窒素'!D36</f>
        <v>0</v>
      </c>
    </row>
    <row r="95" spans="2:4">
      <c r="B95" s="179" t="s">
        <v>125</v>
      </c>
      <c r="C95" s="161">
        <f>'2 アンモニア性窒素'!D43</f>
        <v>0</v>
      </c>
    </row>
    <row r="96" spans="2:4">
      <c r="B96" s="179" t="s">
        <v>126</v>
      </c>
      <c r="C96" s="161">
        <f>'2 アンモニア性窒素'!D50</f>
        <v>0</v>
      </c>
    </row>
    <row r="97" spans="2:10">
      <c r="B97" s="179" t="s">
        <v>127</v>
      </c>
      <c r="C97" s="161">
        <f>'2 アンモニア性窒素'!D57</f>
        <v>0</v>
      </c>
    </row>
    <row r="103" spans="2:10">
      <c r="B103" s="172" t="s">
        <v>109</v>
      </c>
      <c r="C103" s="160" t="s">
        <v>147</v>
      </c>
    </row>
    <row r="104" spans="2:10">
      <c r="B104" s="160" t="s">
        <v>129</v>
      </c>
      <c r="C104" s="160">
        <f>C74</f>
        <v>0</v>
      </c>
    </row>
    <row r="106" spans="2:10">
      <c r="B106" s="160" t="s">
        <v>154</v>
      </c>
    </row>
    <row r="108" spans="2:10">
      <c r="B108" s="173" t="s">
        <v>163</v>
      </c>
      <c r="H108" s="173" t="s">
        <v>162</v>
      </c>
    </row>
    <row r="109" spans="2:10">
      <c r="B109" s="179" t="s">
        <v>116</v>
      </c>
      <c r="C109" s="179" t="s">
        <v>117</v>
      </c>
      <c r="D109" s="180" t="s">
        <v>118</v>
      </c>
      <c r="H109" s="179" t="s">
        <v>23</v>
      </c>
      <c r="I109" s="179" t="s">
        <v>153</v>
      </c>
      <c r="J109" s="180" t="s">
        <v>64</v>
      </c>
    </row>
    <row r="110" spans="2:10">
      <c r="B110" s="179"/>
      <c r="C110" s="179">
        <f>'2 硝酸性窒素及び亜硝酸性窒素（1）'!D18</f>
        <v>0</v>
      </c>
      <c r="D110" s="181">
        <f>'2 硝酸性窒素及び亜硝酸性窒素（1）'!E18</f>
        <v>0</v>
      </c>
      <c r="H110" s="179"/>
      <c r="I110" s="179">
        <f>'2 硝酸性窒素及び亜硝酸性窒素（2）'!D18</f>
        <v>0</v>
      </c>
      <c r="J110" s="181">
        <f>'2 硝酸性窒素及び亜硝酸性窒素（2）'!E18</f>
        <v>0</v>
      </c>
    </row>
    <row r="111" spans="2:10">
      <c r="B111" s="179">
        <v>1</v>
      </c>
      <c r="C111" s="161">
        <f>'2 硝酸性窒素及び亜硝酸性窒素（1）'!D20</f>
        <v>0</v>
      </c>
      <c r="D111" s="161">
        <f>'2 硝酸性窒素及び亜硝酸性窒素（1）'!E20</f>
        <v>0</v>
      </c>
      <c r="H111" s="179">
        <v>1</v>
      </c>
      <c r="I111" s="161">
        <f>'2 硝酸性窒素及び亜硝酸性窒素（2）'!D20</f>
        <v>0</v>
      </c>
      <c r="J111" s="161">
        <f>'2 硝酸性窒素及び亜硝酸性窒素（2）'!E20</f>
        <v>0</v>
      </c>
    </row>
    <row r="112" spans="2:10">
      <c r="B112" s="179">
        <v>2</v>
      </c>
      <c r="C112" s="161">
        <f>'2 硝酸性窒素及び亜硝酸性窒素（1）'!D21</f>
        <v>0</v>
      </c>
      <c r="D112" s="161">
        <f>'2 硝酸性窒素及び亜硝酸性窒素（1）'!E21</f>
        <v>0</v>
      </c>
      <c r="H112" s="179">
        <v>2</v>
      </c>
      <c r="I112" s="161">
        <f>'2 硝酸性窒素及び亜硝酸性窒素（2）'!D21</f>
        <v>0</v>
      </c>
      <c r="J112" s="161">
        <f>'2 硝酸性窒素及び亜硝酸性窒素（2）'!E21</f>
        <v>0</v>
      </c>
    </row>
    <row r="113" spans="2:10">
      <c r="B113" s="179">
        <v>3</v>
      </c>
      <c r="C113" s="161">
        <f>'2 硝酸性窒素及び亜硝酸性窒素（1）'!D22</f>
        <v>0</v>
      </c>
      <c r="D113" s="161">
        <f>'2 硝酸性窒素及び亜硝酸性窒素（1）'!E22</f>
        <v>0</v>
      </c>
      <c r="H113" s="179">
        <v>3</v>
      </c>
      <c r="I113" s="161">
        <f>'2 硝酸性窒素及び亜硝酸性窒素（2）'!D22</f>
        <v>0</v>
      </c>
      <c r="J113" s="161">
        <f>'2 硝酸性窒素及び亜硝酸性窒素（2）'!E22</f>
        <v>0</v>
      </c>
    </row>
    <row r="114" spans="2:10">
      <c r="B114" s="179">
        <v>4</v>
      </c>
      <c r="C114" s="161">
        <f>'2 硝酸性窒素及び亜硝酸性窒素（1）'!D23</f>
        <v>0</v>
      </c>
      <c r="D114" s="161">
        <f>'2 硝酸性窒素及び亜硝酸性窒素（1）'!E23</f>
        <v>0</v>
      </c>
      <c r="H114" s="179">
        <v>4</v>
      </c>
      <c r="I114" s="161">
        <f>'2 硝酸性窒素及び亜硝酸性窒素（2）'!D23</f>
        <v>0</v>
      </c>
      <c r="J114" s="161">
        <f>'2 硝酸性窒素及び亜硝酸性窒素（2）'!E23</f>
        <v>0</v>
      </c>
    </row>
    <row r="115" spans="2:10">
      <c r="B115" s="179">
        <v>5</v>
      </c>
      <c r="C115" s="161">
        <f>'2 硝酸性窒素及び亜硝酸性窒素（1）'!D24</f>
        <v>0</v>
      </c>
      <c r="D115" s="161">
        <f>'2 硝酸性窒素及び亜硝酸性窒素（1）'!E24</f>
        <v>0</v>
      </c>
      <c r="H115" s="179">
        <v>5</v>
      </c>
      <c r="I115" s="161">
        <f>'2 硝酸性窒素及び亜硝酸性窒素（2）'!D24</f>
        <v>0</v>
      </c>
      <c r="J115" s="161">
        <f>'2 硝酸性窒素及び亜硝酸性窒素（2）'!E24</f>
        <v>0</v>
      </c>
    </row>
    <row r="116" spans="2:10">
      <c r="B116" s="179">
        <v>6</v>
      </c>
      <c r="C116" s="161">
        <f>'2 硝酸性窒素及び亜硝酸性窒素（1）'!D25</f>
        <v>0</v>
      </c>
      <c r="D116" s="161">
        <f>'2 硝酸性窒素及び亜硝酸性窒素（1）'!E25</f>
        <v>0</v>
      </c>
      <c r="H116" s="179">
        <v>6</v>
      </c>
      <c r="I116" s="161">
        <f>'2 硝酸性窒素及び亜硝酸性窒素（2）'!D25</f>
        <v>0</v>
      </c>
      <c r="J116" s="161">
        <f>'2 硝酸性窒素及び亜硝酸性窒素（2）'!E25</f>
        <v>0</v>
      </c>
    </row>
    <row r="117" spans="2:10">
      <c r="B117" s="179">
        <v>7</v>
      </c>
      <c r="C117" s="161">
        <f>'2 硝酸性窒素及び亜硝酸性窒素（1）'!D26</f>
        <v>0</v>
      </c>
      <c r="D117" s="161">
        <f>'2 硝酸性窒素及び亜硝酸性窒素（1）'!E26</f>
        <v>0</v>
      </c>
      <c r="H117" s="179">
        <v>7</v>
      </c>
      <c r="I117" s="161">
        <f>'2 硝酸性窒素及び亜硝酸性窒素（2）'!D26</f>
        <v>0</v>
      </c>
      <c r="J117" s="161">
        <f>'2 硝酸性窒素及び亜硝酸性窒素（2）'!E26</f>
        <v>0</v>
      </c>
    </row>
    <row r="118" spans="2:10">
      <c r="B118" s="179">
        <v>8</v>
      </c>
      <c r="C118" s="161">
        <f>'2 硝酸性窒素及び亜硝酸性窒素（1）'!D27</f>
        <v>0</v>
      </c>
      <c r="D118" s="161">
        <f>'2 硝酸性窒素及び亜硝酸性窒素（1）'!E27</f>
        <v>0</v>
      </c>
      <c r="H118" s="179">
        <v>8</v>
      </c>
      <c r="I118" s="161">
        <f>'2 硝酸性窒素及び亜硝酸性窒素（2）'!D27</f>
        <v>0</v>
      </c>
      <c r="J118" s="161">
        <f>'2 硝酸性窒素及び亜硝酸性窒素（2）'!E27</f>
        <v>0</v>
      </c>
    </row>
    <row r="119" spans="2:10">
      <c r="B119" s="179">
        <v>9</v>
      </c>
      <c r="C119" s="161">
        <f>'2 硝酸性窒素及び亜硝酸性窒素（1）'!D28</f>
        <v>0</v>
      </c>
      <c r="D119" s="161">
        <f>'2 硝酸性窒素及び亜硝酸性窒素（1）'!E28</f>
        <v>0</v>
      </c>
      <c r="H119" s="179">
        <v>9</v>
      </c>
      <c r="I119" s="161">
        <f>'2 硝酸性窒素及び亜硝酸性窒素（2）'!D28</f>
        <v>0</v>
      </c>
      <c r="J119" s="161">
        <f>'2 硝酸性窒素及び亜硝酸性窒素（2）'!E28</f>
        <v>0</v>
      </c>
    </row>
    <row r="120" spans="2:10">
      <c r="B120" s="179">
        <v>10</v>
      </c>
      <c r="C120" s="161">
        <f>'2 硝酸性窒素及び亜硝酸性窒素（1）'!D29</f>
        <v>0</v>
      </c>
      <c r="D120" s="161">
        <f>'2 硝酸性窒素及び亜硝酸性窒素（1）'!E29</f>
        <v>0</v>
      </c>
      <c r="H120" s="179">
        <v>10</v>
      </c>
      <c r="I120" s="161">
        <f>'2 硝酸性窒素及び亜硝酸性窒素（2）'!D29</f>
        <v>0</v>
      </c>
      <c r="J120" s="161">
        <f>'2 硝酸性窒素及び亜硝酸性窒素（2）'!E29</f>
        <v>0</v>
      </c>
    </row>
    <row r="123" spans="2:10">
      <c r="B123" s="161" t="s">
        <v>122</v>
      </c>
      <c r="H123" s="161" t="s">
        <v>122</v>
      </c>
    </row>
    <row r="124" spans="2:10">
      <c r="B124" s="161" t="s">
        <v>155</v>
      </c>
      <c r="H124" s="161" t="s">
        <v>155</v>
      </c>
    </row>
    <row r="125" spans="2:10">
      <c r="B125" s="179"/>
      <c r="C125" s="179" t="s">
        <v>157</v>
      </c>
      <c r="H125" s="179"/>
      <c r="I125" s="179" t="s">
        <v>157</v>
      </c>
    </row>
    <row r="126" spans="2:10">
      <c r="B126" s="179" t="s">
        <v>156</v>
      </c>
      <c r="C126" s="161">
        <f>'2 硝酸性窒素及び亜硝酸性窒素（1）'!D36</f>
        <v>0</v>
      </c>
      <c r="H126" s="179" t="s">
        <v>156</v>
      </c>
      <c r="I126" s="161">
        <f>'2 硝酸性窒素及び亜硝酸性窒素（2）'!D37</f>
        <v>0</v>
      </c>
    </row>
    <row r="127" spans="2:10">
      <c r="B127" s="179" t="s">
        <v>66</v>
      </c>
      <c r="C127" s="161">
        <f>'2 硝酸性窒素及び亜硝酸性窒素（1）'!D43</f>
        <v>0</v>
      </c>
      <c r="H127" s="179" t="s">
        <v>66</v>
      </c>
      <c r="I127" s="161">
        <f>'2 硝酸性窒素及び亜硝酸性窒素（2）'!D42</f>
        <v>0</v>
      </c>
    </row>
    <row r="128" spans="2:10">
      <c r="B128" s="179" t="s">
        <v>67</v>
      </c>
      <c r="C128" s="161">
        <f>'2 硝酸性窒素及び亜硝酸性窒素（1）'!D50</f>
        <v>0</v>
      </c>
      <c r="H128" s="179" t="s">
        <v>67</v>
      </c>
      <c r="I128" s="161">
        <f>'2 硝酸性窒素及び亜硝酸性窒素（2）'!D47</f>
        <v>0</v>
      </c>
    </row>
    <row r="129" spans="2:10">
      <c r="B129" s="179" t="s">
        <v>68</v>
      </c>
      <c r="C129" s="183">
        <f>'2 硝酸性窒素及び亜硝酸性窒素（1）'!D57</f>
        <v>0</v>
      </c>
      <c r="H129" s="179" t="s">
        <v>68</v>
      </c>
      <c r="I129" s="161">
        <f>'2 硝酸性窒素及び亜硝酸性窒素（2）'!D52</f>
        <v>0</v>
      </c>
    </row>
    <row r="132" spans="2:10">
      <c r="H132" s="160" t="s">
        <v>158</v>
      </c>
    </row>
    <row r="135" spans="2:10">
      <c r="H135" s="179" t="s">
        <v>23</v>
      </c>
      <c r="I135" s="179" t="s">
        <v>153</v>
      </c>
      <c r="J135" s="180" t="s">
        <v>64</v>
      </c>
    </row>
    <row r="136" spans="2:10">
      <c r="H136" s="179"/>
      <c r="I136" s="184">
        <f>'2 硝酸性窒素及び亜硝酸性窒素（2）'!F18</f>
        <v>0</v>
      </c>
      <c r="J136" s="181">
        <f>'2 硝酸性窒素及び亜硝酸性窒素（2）'!G18</f>
        <v>0</v>
      </c>
    </row>
    <row r="137" spans="2:10">
      <c r="H137" s="179">
        <v>1</v>
      </c>
      <c r="I137" s="161">
        <f>'2 硝酸性窒素及び亜硝酸性窒素（2）'!F20</f>
        <v>0</v>
      </c>
      <c r="J137" s="161">
        <f>'2 硝酸性窒素及び亜硝酸性窒素（2）'!G20</f>
        <v>0</v>
      </c>
    </row>
    <row r="138" spans="2:10">
      <c r="H138" s="179">
        <v>2</v>
      </c>
      <c r="I138" s="161">
        <f>'2 硝酸性窒素及び亜硝酸性窒素（2）'!F21</f>
        <v>0</v>
      </c>
      <c r="J138" s="161">
        <f>'2 硝酸性窒素及び亜硝酸性窒素（2）'!G21</f>
        <v>0</v>
      </c>
    </row>
    <row r="139" spans="2:10">
      <c r="H139" s="179">
        <v>3</v>
      </c>
      <c r="I139" s="161">
        <f>'2 硝酸性窒素及び亜硝酸性窒素（2）'!F22</f>
        <v>0</v>
      </c>
      <c r="J139" s="161">
        <f>'2 硝酸性窒素及び亜硝酸性窒素（2）'!G22</f>
        <v>0</v>
      </c>
    </row>
    <row r="140" spans="2:10">
      <c r="H140" s="179">
        <v>4</v>
      </c>
      <c r="I140" s="161">
        <f>'2 硝酸性窒素及び亜硝酸性窒素（2）'!F23</f>
        <v>0</v>
      </c>
      <c r="J140" s="161">
        <f>'2 硝酸性窒素及び亜硝酸性窒素（2）'!G23</f>
        <v>0</v>
      </c>
    </row>
    <row r="141" spans="2:10">
      <c r="H141" s="179">
        <v>5</v>
      </c>
      <c r="I141" s="161">
        <f>'2 硝酸性窒素及び亜硝酸性窒素（2）'!F24</f>
        <v>0</v>
      </c>
      <c r="J141" s="161">
        <f>'2 硝酸性窒素及び亜硝酸性窒素（2）'!G24</f>
        <v>0</v>
      </c>
    </row>
    <row r="142" spans="2:10">
      <c r="H142" s="179">
        <v>6</v>
      </c>
      <c r="I142" s="161">
        <f>'2 硝酸性窒素及び亜硝酸性窒素（2）'!F25</f>
        <v>0</v>
      </c>
      <c r="J142" s="161">
        <f>'2 硝酸性窒素及び亜硝酸性窒素（2）'!G25</f>
        <v>0</v>
      </c>
    </row>
    <row r="143" spans="2:10">
      <c r="H143" s="179">
        <v>7</v>
      </c>
      <c r="I143" s="161">
        <f>'2 硝酸性窒素及び亜硝酸性窒素（2）'!F26</f>
        <v>0</v>
      </c>
      <c r="J143" s="161">
        <f>'2 硝酸性窒素及び亜硝酸性窒素（2）'!G26</f>
        <v>0</v>
      </c>
    </row>
    <row r="144" spans="2:10">
      <c r="H144" s="179">
        <v>8</v>
      </c>
      <c r="I144" s="161">
        <f>'2 硝酸性窒素及び亜硝酸性窒素（2）'!F27</f>
        <v>0</v>
      </c>
      <c r="J144" s="161">
        <f>'2 硝酸性窒素及び亜硝酸性窒素（2）'!G27</f>
        <v>0</v>
      </c>
    </row>
    <row r="145" spans="8:10">
      <c r="H145" s="179">
        <v>9</v>
      </c>
      <c r="I145" s="161">
        <f>'2 硝酸性窒素及び亜硝酸性窒素（2）'!F28</f>
        <v>0</v>
      </c>
      <c r="J145" s="161">
        <f>'2 硝酸性窒素及び亜硝酸性窒素（2）'!G28</f>
        <v>0</v>
      </c>
    </row>
    <row r="146" spans="8:10">
      <c r="H146" s="179">
        <v>10</v>
      </c>
      <c r="I146" s="161">
        <f>'2 硝酸性窒素及び亜硝酸性窒素（2）'!F29</f>
        <v>0</v>
      </c>
      <c r="J146" s="161">
        <f>'2 硝酸性窒素及び亜硝酸性窒素（2）'!G29</f>
        <v>0</v>
      </c>
    </row>
    <row r="149" spans="8:10">
      <c r="H149" s="161" t="s">
        <v>122</v>
      </c>
    </row>
    <row r="150" spans="8:10">
      <c r="H150" s="161" t="s">
        <v>155</v>
      </c>
    </row>
    <row r="151" spans="8:10">
      <c r="H151" s="179"/>
      <c r="I151" s="179" t="s">
        <v>157</v>
      </c>
    </row>
    <row r="152" spans="8:10">
      <c r="H152" s="179" t="s">
        <v>156</v>
      </c>
      <c r="I152" s="161">
        <f>'2 硝酸性窒素及び亜硝酸性窒素（2）'!D59</f>
        <v>0</v>
      </c>
    </row>
    <row r="153" spans="8:10">
      <c r="H153" s="179" t="s">
        <v>66</v>
      </c>
      <c r="I153" s="161">
        <f>'2 硝酸性窒素及び亜硝酸性窒素（2）'!D64</f>
        <v>0</v>
      </c>
    </row>
    <row r="154" spans="8:10">
      <c r="H154" s="179" t="s">
        <v>67</v>
      </c>
      <c r="I154" s="161">
        <f>'2 硝酸性窒素及び亜硝酸性窒素（2）'!D69</f>
        <v>0</v>
      </c>
    </row>
    <row r="155" spans="8:10">
      <c r="H155" s="179" t="s">
        <v>68</v>
      </c>
      <c r="I155" s="161">
        <f>'2 硝酸性窒素及び亜硝酸性窒素（2）'!D74</f>
        <v>0</v>
      </c>
    </row>
    <row r="161" spans="2:4">
      <c r="B161" s="172" t="s">
        <v>159</v>
      </c>
      <c r="C161" s="160" t="s">
        <v>160</v>
      </c>
    </row>
    <row r="162" spans="2:4">
      <c r="B162" s="160" t="s">
        <v>3</v>
      </c>
      <c r="C162" s="160">
        <f>'3 りん酸性りん'!$D$5</f>
        <v>0</v>
      </c>
    </row>
    <row r="165" spans="2:4">
      <c r="B165" s="179" t="s">
        <v>23</v>
      </c>
      <c r="C165" s="179" t="s">
        <v>153</v>
      </c>
      <c r="D165" s="180" t="s">
        <v>64</v>
      </c>
    </row>
    <row r="166" spans="2:4">
      <c r="B166" s="179"/>
      <c r="C166" s="184">
        <f>'3 りん酸性りん'!$D$18</f>
        <v>0</v>
      </c>
      <c r="D166" s="181">
        <f>'3 りん酸性りん'!$E$18</f>
        <v>0</v>
      </c>
    </row>
    <row r="167" spans="2:4">
      <c r="B167" s="179">
        <v>1</v>
      </c>
      <c r="C167" s="185">
        <f>'3 りん酸性りん'!$D20</f>
        <v>0</v>
      </c>
      <c r="D167" s="185">
        <f>'3 りん酸性りん'!$E20</f>
        <v>0</v>
      </c>
    </row>
    <row r="168" spans="2:4">
      <c r="B168" s="179">
        <v>2</v>
      </c>
      <c r="C168" s="185">
        <f>'3 りん酸性りん'!$D21</f>
        <v>0</v>
      </c>
      <c r="D168" s="185">
        <f>'3 りん酸性りん'!$E21</f>
        <v>0</v>
      </c>
    </row>
    <row r="169" spans="2:4">
      <c r="B169" s="179">
        <v>3</v>
      </c>
      <c r="C169" s="185">
        <f>'3 りん酸性りん'!$D22</f>
        <v>0</v>
      </c>
      <c r="D169" s="185">
        <f>'3 りん酸性りん'!$E22</f>
        <v>0</v>
      </c>
    </row>
    <row r="170" spans="2:4">
      <c r="B170" s="179">
        <v>4</v>
      </c>
      <c r="C170" s="185">
        <f>'3 りん酸性りん'!$D23</f>
        <v>0</v>
      </c>
      <c r="D170" s="185">
        <f>'3 りん酸性りん'!$E23</f>
        <v>0</v>
      </c>
    </row>
    <row r="171" spans="2:4">
      <c r="B171" s="179">
        <v>5</v>
      </c>
      <c r="C171" s="185">
        <f>'3 りん酸性りん'!$D24</f>
        <v>0</v>
      </c>
      <c r="D171" s="185">
        <f>'3 りん酸性りん'!$E24</f>
        <v>0</v>
      </c>
    </row>
    <row r="172" spans="2:4">
      <c r="B172" s="179">
        <v>6</v>
      </c>
      <c r="C172" s="185">
        <f>'3 りん酸性りん'!$D25</f>
        <v>0</v>
      </c>
      <c r="D172" s="185">
        <f>'3 りん酸性りん'!$E25</f>
        <v>0</v>
      </c>
    </row>
    <row r="173" spans="2:4">
      <c r="B173" s="179">
        <v>7</v>
      </c>
      <c r="C173" s="185">
        <f>'3 りん酸性りん'!$D26</f>
        <v>0</v>
      </c>
      <c r="D173" s="185">
        <f>'3 りん酸性りん'!$E26</f>
        <v>0</v>
      </c>
    </row>
    <row r="174" spans="2:4">
      <c r="B174" s="179">
        <v>8</v>
      </c>
      <c r="C174" s="185">
        <f>'3 りん酸性りん'!$D27</f>
        <v>0</v>
      </c>
      <c r="D174" s="185">
        <f>'3 りん酸性りん'!$E27</f>
        <v>0</v>
      </c>
    </row>
    <row r="175" spans="2:4">
      <c r="B175" s="179">
        <v>9</v>
      </c>
      <c r="C175" s="185">
        <f>'3 りん酸性りん'!$D28</f>
        <v>0</v>
      </c>
      <c r="D175" s="185">
        <f>'3 りん酸性りん'!$E28</f>
        <v>0</v>
      </c>
    </row>
    <row r="176" spans="2:4">
      <c r="B176" s="179">
        <v>10</v>
      </c>
      <c r="C176" s="185">
        <f>'3 りん酸性りん'!$D29</f>
        <v>0</v>
      </c>
      <c r="D176" s="185">
        <f>'3 りん酸性りん'!$E29</f>
        <v>0</v>
      </c>
    </row>
    <row r="179" spans="2:3">
      <c r="B179" s="161" t="s">
        <v>122</v>
      </c>
    </row>
    <row r="180" spans="2:3">
      <c r="B180" s="161" t="s">
        <v>155</v>
      </c>
    </row>
    <row r="181" spans="2:3">
      <c r="B181" s="186"/>
      <c r="C181" s="186" t="s">
        <v>157</v>
      </c>
    </row>
    <row r="182" spans="2:3">
      <c r="B182" s="186" t="s">
        <v>156</v>
      </c>
      <c r="C182" s="161">
        <f>'3 りん酸性りん'!$D$36</f>
        <v>0</v>
      </c>
    </row>
    <row r="183" spans="2:3">
      <c r="B183" s="186" t="s">
        <v>66</v>
      </c>
      <c r="C183" s="161">
        <f>'3 りん酸性りん'!$D$43</f>
        <v>0</v>
      </c>
    </row>
    <row r="184" spans="2:3">
      <c r="B184" s="186" t="s">
        <v>67</v>
      </c>
      <c r="C184" s="161">
        <f>'3 りん酸性りん'!$D$50</f>
        <v>0</v>
      </c>
    </row>
    <row r="185" spans="2:3">
      <c r="B185" s="186" t="s">
        <v>68</v>
      </c>
      <c r="C185" s="161">
        <f>'3 りん酸性りん'!$D$57</f>
        <v>0</v>
      </c>
    </row>
    <row r="191" spans="2:3">
      <c r="B191" s="172" t="s">
        <v>159</v>
      </c>
      <c r="C191" s="160" t="s">
        <v>161</v>
      </c>
    </row>
    <row r="192" spans="2:3">
      <c r="B192" s="160" t="s">
        <v>3</v>
      </c>
      <c r="C192" s="160">
        <f>'3 りん酸性りん'!$D$5</f>
        <v>0</v>
      </c>
    </row>
    <row r="195" spans="2:4">
      <c r="B195" s="179" t="s">
        <v>23</v>
      </c>
      <c r="C195" s="179" t="s">
        <v>153</v>
      </c>
      <c r="D195" s="180" t="s">
        <v>64</v>
      </c>
    </row>
    <row r="196" spans="2:4">
      <c r="B196" s="179"/>
      <c r="C196" s="178">
        <f>'3 全りん'!D18</f>
        <v>0</v>
      </c>
      <c r="D196" s="177">
        <f>'3 全りん'!E18</f>
        <v>0</v>
      </c>
    </row>
    <row r="197" spans="2:4">
      <c r="B197" s="179">
        <v>1</v>
      </c>
      <c r="C197" s="161">
        <f>'3 全りん'!D20</f>
        <v>0</v>
      </c>
      <c r="D197" s="161">
        <f>'3 全りん'!E20</f>
        <v>0</v>
      </c>
    </row>
    <row r="198" spans="2:4">
      <c r="B198" s="179">
        <v>2</v>
      </c>
      <c r="C198" s="161">
        <f>'3 全りん'!D21</f>
        <v>0</v>
      </c>
      <c r="D198" s="161">
        <f>'3 全りん'!E21</f>
        <v>0</v>
      </c>
    </row>
    <row r="199" spans="2:4">
      <c r="B199" s="179">
        <v>3</v>
      </c>
      <c r="C199" s="161">
        <f>'3 全りん'!D22</f>
        <v>0</v>
      </c>
      <c r="D199" s="161">
        <f>'3 全りん'!E22</f>
        <v>0</v>
      </c>
    </row>
    <row r="200" spans="2:4">
      <c r="B200" s="179">
        <v>4</v>
      </c>
      <c r="C200" s="161">
        <f>'3 全りん'!D23</f>
        <v>0</v>
      </c>
      <c r="D200" s="161">
        <f>'3 全りん'!E23</f>
        <v>0</v>
      </c>
    </row>
    <row r="201" spans="2:4">
      <c r="B201" s="179">
        <v>5</v>
      </c>
      <c r="C201" s="161">
        <f>'3 全りん'!D24</f>
        <v>0</v>
      </c>
      <c r="D201" s="161">
        <f>'3 全りん'!E24</f>
        <v>0</v>
      </c>
    </row>
    <row r="202" spans="2:4">
      <c r="B202" s="179">
        <v>6</v>
      </c>
      <c r="C202" s="161">
        <f>'3 全りん'!D25</f>
        <v>0</v>
      </c>
      <c r="D202" s="161">
        <f>'3 全りん'!E25</f>
        <v>0</v>
      </c>
    </row>
    <row r="203" spans="2:4">
      <c r="B203" s="179">
        <v>7</v>
      </c>
      <c r="C203" s="161">
        <f>'3 全りん'!D26</f>
        <v>0</v>
      </c>
      <c r="D203" s="161">
        <f>'3 全りん'!E26</f>
        <v>0</v>
      </c>
    </row>
    <row r="204" spans="2:4">
      <c r="B204" s="179">
        <v>8</v>
      </c>
      <c r="C204" s="161">
        <f>'3 全りん'!D27</f>
        <v>0</v>
      </c>
      <c r="D204" s="161">
        <f>'3 全りん'!E27</f>
        <v>0</v>
      </c>
    </row>
    <row r="205" spans="2:4">
      <c r="B205" s="179">
        <v>9</v>
      </c>
      <c r="C205" s="161">
        <f>'3 全りん'!D28</f>
        <v>0</v>
      </c>
      <c r="D205" s="161">
        <f>'3 全りん'!E28</f>
        <v>0</v>
      </c>
    </row>
    <row r="206" spans="2:4">
      <c r="B206" s="179">
        <v>10</v>
      </c>
      <c r="C206" s="161">
        <f>'3 全りん'!D29</f>
        <v>0</v>
      </c>
      <c r="D206" s="161">
        <f>'3 全りん'!E29</f>
        <v>0</v>
      </c>
    </row>
    <row r="209" spans="2:3">
      <c r="B209" s="161" t="s">
        <v>122</v>
      </c>
    </row>
    <row r="210" spans="2:3">
      <c r="B210" s="161" t="s">
        <v>155</v>
      </c>
    </row>
    <row r="211" spans="2:3">
      <c r="B211" s="186"/>
      <c r="C211" s="174" t="s">
        <v>157</v>
      </c>
    </row>
    <row r="212" spans="2:3">
      <c r="B212" s="179" t="s">
        <v>156</v>
      </c>
      <c r="C212" s="161">
        <f>'3 全りん'!D36</f>
        <v>0</v>
      </c>
    </row>
    <row r="213" spans="2:3">
      <c r="B213" s="179" t="s">
        <v>66</v>
      </c>
      <c r="C213" s="161">
        <f>'3 全りん'!D43</f>
        <v>0</v>
      </c>
    </row>
    <row r="214" spans="2:3">
      <c r="B214" s="179" t="s">
        <v>67</v>
      </c>
      <c r="C214" s="161">
        <f>'3 全りん'!D50</f>
        <v>0</v>
      </c>
    </row>
    <row r="215" spans="2:3">
      <c r="B215" s="179" t="s">
        <v>68</v>
      </c>
      <c r="C215" s="161">
        <f>'3 全りん'!D57</f>
        <v>0</v>
      </c>
    </row>
    <row r="221" spans="2:3">
      <c r="B221" s="172" t="s">
        <v>164</v>
      </c>
      <c r="C221" s="160" t="s">
        <v>165</v>
      </c>
    </row>
    <row r="222" spans="2:3">
      <c r="B222" s="160" t="s">
        <v>3</v>
      </c>
      <c r="C222" s="160">
        <f>'5 その他(COD)'!D5</f>
        <v>0</v>
      </c>
    </row>
    <row r="225" spans="3:4">
      <c r="C225" s="179" t="s">
        <v>166</v>
      </c>
      <c r="D225" s="161">
        <f>'5 その他(COD)'!D15</f>
        <v>0</v>
      </c>
    </row>
    <row r="226" spans="3:4">
      <c r="C226" s="179" t="s">
        <v>167</v>
      </c>
      <c r="D226" s="179" t="s">
        <v>168</v>
      </c>
    </row>
    <row r="227" spans="3:4">
      <c r="C227" s="161">
        <f>'5 その他(COD)'!D17</f>
        <v>0</v>
      </c>
      <c r="D227" s="161">
        <f>'5 その他(COD)'!D20</f>
        <v>0</v>
      </c>
    </row>
    <row r="228" spans="3:4">
      <c r="C228" s="161">
        <f>'5 その他(COD)'!D27</f>
        <v>0</v>
      </c>
      <c r="D228" s="161">
        <f>'5 その他(COD)'!D24</f>
        <v>0</v>
      </c>
    </row>
    <row r="229" spans="3:4">
      <c r="C229" s="161">
        <f>'5 その他(COD)'!D33</f>
        <v>0</v>
      </c>
      <c r="D229" s="161">
        <f>'5 その他(COD)'!D30</f>
        <v>0</v>
      </c>
    </row>
    <row r="230" spans="3:4">
      <c r="C230" s="161">
        <f>'5 その他(COD)'!D33</f>
        <v>0</v>
      </c>
      <c r="D230" s="187">
        <f>'5 その他(COD)'!D36</f>
        <v>0</v>
      </c>
    </row>
  </sheetData>
  <sheetProtection algorithmName="SHA-512" hashValue="f1QE1rqDt3ppnRVZdE993KGOudBOM2qXTWj3sF8PGtLp+x17MM4/7rneujtb+HhPC74n8rrlYRVDHfkGnyyMVQ==" saltValue="Wz2rfSDnDRhl/FDFKNs9uw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opLeftCell="B1"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2" t="s">
        <v>103</v>
      </c>
      <c r="E3" s="142" t="s">
        <v>105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39" t="str">
        <f>IF('1 ひ素'!D5="","",'1 ひ素'!D5)</f>
        <v/>
      </c>
      <c r="E5" s="11"/>
      <c r="F5" s="11"/>
      <c r="G5" s="12"/>
      <c r="H5" s="1"/>
      <c r="J5" s="13"/>
      <c r="K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9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10</v>
      </c>
      <c r="L8" s="13"/>
      <c r="M8" s="13"/>
      <c r="N8" s="13"/>
    </row>
    <row r="9" spans="1:14">
      <c r="A9" s="1"/>
      <c r="B9" s="26" t="s">
        <v>11</v>
      </c>
      <c r="C9" s="31"/>
      <c r="D9" s="28"/>
      <c r="E9" s="29"/>
      <c r="F9" s="29"/>
      <c r="G9" s="30"/>
      <c r="H9" s="1"/>
      <c r="J9" s="13"/>
      <c r="K9" s="13" t="s">
        <v>101</v>
      </c>
      <c r="L9" s="13"/>
      <c r="M9" s="13"/>
      <c r="N9" s="13"/>
    </row>
    <row r="10" spans="1:14" ht="15" customHeight="1">
      <c r="A10" s="1"/>
      <c r="B10" s="26" t="s">
        <v>13</v>
      </c>
      <c r="C10" s="27"/>
      <c r="D10" s="32"/>
      <c r="E10" s="29"/>
      <c r="F10" s="29"/>
      <c r="G10" s="30"/>
      <c r="H10" s="1"/>
      <c r="J10" s="13"/>
      <c r="K10" s="13" t="s">
        <v>12</v>
      </c>
      <c r="L10" s="13"/>
      <c r="M10" s="13"/>
      <c r="N10" s="13"/>
    </row>
    <row r="11" spans="1:14" ht="15" customHeight="1" thickBot="1">
      <c r="A11" s="1"/>
      <c r="B11" s="14" t="s">
        <v>15</v>
      </c>
      <c r="C11" s="15"/>
      <c r="D11" s="33"/>
      <c r="E11" s="16"/>
      <c r="F11" s="16"/>
      <c r="G11" s="17"/>
      <c r="H11" s="1"/>
      <c r="J11" s="13"/>
      <c r="K11" s="13"/>
      <c r="L11" s="13"/>
      <c r="M11" s="13"/>
      <c r="N11" s="13"/>
    </row>
    <row r="12" spans="1:14" ht="13.5" customHeight="1">
      <c r="A12" s="1"/>
      <c r="B12" s="34"/>
      <c r="C12" s="34"/>
      <c r="H12" s="1"/>
      <c r="J12" s="13"/>
      <c r="K12" s="13"/>
      <c r="L12" s="13"/>
      <c r="M12" s="13"/>
      <c r="N12" s="13"/>
    </row>
    <row r="13" spans="1:14" ht="14.25" thickBot="1">
      <c r="A13" s="1"/>
      <c r="B13" s="2" t="s">
        <v>56</v>
      </c>
      <c r="C13" s="2" t="s">
        <v>57</v>
      </c>
      <c r="G13" s="89"/>
      <c r="H13" s="1"/>
    </row>
    <row r="14" spans="1:14" ht="15" customHeight="1" thickBot="1">
      <c r="A14" s="1"/>
      <c r="B14" s="90" t="s">
        <v>92</v>
      </c>
      <c r="C14" s="91"/>
      <c r="D14" s="92"/>
      <c r="E14" s="93" t="s">
        <v>58</v>
      </c>
      <c r="F14" s="94"/>
      <c r="H14" s="1"/>
    </row>
    <row r="15" spans="1:14">
      <c r="A15" s="1"/>
      <c r="B15" s="95"/>
      <c r="C15" s="95"/>
      <c r="D15" s="96" t="s">
        <v>59</v>
      </c>
      <c r="E15" s="97"/>
      <c r="F15" s="98"/>
      <c r="G15" s="1"/>
      <c r="H15" s="1"/>
    </row>
    <row r="16" spans="1:14" ht="13.5" customHeight="1">
      <c r="A16" s="1"/>
      <c r="B16" s="34"/>
      <c r="C16" s="34"/>
      <c r="H16" s="1"/>
      <c r="J16" s="13"/>
      <c r="K16" s="13"/>
      <c r="L16" s="13"/>
      <c r="M16" s="13"/>
      <c r="N16" s="13"/>
    </row>
    <row r="17" spans="1:14" ht="14.25" thickBot="1">
      <c r="A17" s="1"/>
      <c r="B17" s="34" t="s">
        <v>17</v>
      </c>
      <c r="C17" s="34"/>
      <c r="H17" s="1"/>
      <c r="J17" s="13"/>
      <c r="K17" s="13"/>
      <c r="L17" s="13"/>
      <c r="M17" s="13"/>
      <c r="N17" s="13"/>
    </row>
    <row r="18" spans="1:14">
      <c r="A18" s="1"/>
      <c r="B18" s="8" t="s">
        <v>19</v>
      </c>
      <c r="C18" s="9"/>
      <c r="D18" s="35"/>
      <c r="E18" s="11"/>
      <c r="F18" s="11"/>
      <c r="G18" s="12"/>
      <c r="H18" s="1"/>
      <c r="J18" s="13"/>
      <c r="K18" s="13"/>
      <c r="L18" s="13"/>
      <c r="M18" s="13"/>
      <c r="N18" s="13"/>
    </row>
    <row r="19" spans="1:14" ht="14.25" thickBot="1">
      <c r="A19" s="1"/>
      <c r="B19" s="14" t="s">
        <v>21</v>
      </c>
      <c r="C19" s="15"/>
      <c r="D19" s="36"/>
      <c r="E19" s="159"/>
      <c r="F19" s="16"/>
      <c r="G19" s="17"/>
      <c r="H19" s="1"/>
      <c r="J19" s="13"/>
      <c r="K19" s="13"/>
      <c r="L19" s="13"/>
      <c r="M19" s="13"/>
      <c r="N19" s="13"/>
    </row>
    <row r="20" spans="1:14" ht="6" customHeight="1" thickBot="1">
      <c r="A20" s="1"/>
      <c r="B20" s="34"/>
      <c r="C20" s="34"/>
      <c r="H20" s="1"/>
      <c r="J20" s="13"/>
      <c r="K20" s="13"/>
      <c r="L20" s="13"/>
      <c r="M20" s="13"/>
      <c r="N20" s="13"/>
    </row>
    <row r="21" spans="1:14" ht="15" customHeight="1">
      <c r="A21" s="1"/>
      <c r="B21" s="246" t="s">
        <v>23</v>
      </c>
      <c r="C21" s="37"/>
      <c r="D21" s="38"/>
      <c r="E21" s="39"/>
      <c r="F21" s="248" t="s">
        <v>24</v>
      </c>
      <c r="G21" s="250" t="s">
        <v>25</v>
      </c>
      <c r="H21" s="1"/>
      <c r="J21" s="13"/>
      <c r="K21" s="13"/>
      <c r="L21" s="13"/>
      <c r="M21" s="13"/>
      <c r="N21" s="13"/>
    </row>
    <row r="22" spans="1:14" ht="15" customHeight="1" thickBot="1">
      <c r="A22" s="1"/>
      <c r="B22" s="247"/>
      <c r="C22" s="40"/>
      <c r="D22" s="41"/>
      <c r="E22" s="42"/>
      <c r="F22" s="249"/>
      <c r="G22" s="251"/>
      <c r="H22" s="1"/>
      <c r="J22" s="13"/>
      <c r="K22" s="13"/>
      <c r="L22" s="13"/>
      <c r="M22" s="13"/>
      <c r="N22" s="13"/>
    </row>
    <row r="23" spans="1:14" ht="15" customHeight="1" thickTop="1">
      <c r="A23" s="1"/>
      <c r="B23" s="21" t="s">
        <v>28</v>
      </c>
      <c r="C23" s="22"/>
      <c r="D23" s="43"/>
      <c r="E23" s="44"/>
      <c r="F23" s="45"/>
      <c r="G23" s="46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29</v>
      </c>
      <c r="C24" s="27"/>
      <c r="D24" s="47"/>
      <c r="E24" s="48"/>
      <c r="F24" s="49"/>
      <c r="G24" s="50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31</v>
      </c>
      <c r="C25" s="27"/>
      <c r="D25" s="47"/>
      <c r="E25" s="48"/>
      <c r="F25" s="49"/>
      <c r="G25" s="50"/>
      <c r="H25" s="1"/>
      <c r="J25" s="13"/>
      <c r="K25" s="13"/>
      <c r="L25" s="13"/>
      <c r="M25" s="13"/>
      <c r="N25" s="13"/>
    </row>
    <row r="26" spans="1:14" ht="15" customHeight="1">
      <c r="A26" s="1"/>
      <c r="B26" s="26" t="s">
        <v>33</v>
      </c>
      <c r="C26" s="27"/>
      <c r="D26" s="47"/>
      <c r="E26" s="48"/>
      <c r="F26" s="49"/>
      <c r="G26" s="50"/>
      <c r="H26" s="1"/>
      <c r="J26" s="13"/>
      <c r="K26" s="13"/>
      <c r="L26" s="13"/>
      <c r="M26" s="13"/>
      <c r="N26" s="13"/>
    </row>
    <row r="27" spans="1:14" ht="15" customHeight="1">
      <c r="A27" s="1"/>
      <c r="B27" s="26" t="s">
        <v>34</v>
      </c>
      <c r="C27" s="27"/>
      <c r="D27" s="47"/>
      <c r="E27" s="48"/>
      <c r="F27" s="49"/>
      <c r="G27" s="50"/>
      <c r="H27" s="1"/>
      <c r="J27" s="13"/>
      <c r="K27" s="13"/>
      <c r="L27" s="13"/>
      <c r="M27" s="13"/>
      <c r="N27" s="13"/>
    </row>
    <row r="28" spans="1:14" ht="15" customHeight="1">
      <c r="A28" s="1"/>
      <c r="B28" s="26" t="s">
        <v>36</v>
      </c>
      <c r="C28" s="27"/>
      <c r="D28" s="51"/>
      <c r="E28" s="52"/>
      <c r="F28" s="52"/>
      <c r="G28" s="53"/>
      <c r="H28" s="1"/>
    </row>
    <row r="29" spans="1:14" ht="15" customHeight="1">
      <c r="A29" s="1"/>
      <c r="B29" s="26" t="s">
        <v>37</v>
      </c>
      <c r="C29" s="27"/>
      <c r="D29" s="51"/>
      <c r="E29" s="52"/>
      <c r="F29" s="52"/>
      <c r="G29" s="53"/>
      <c r="H29" s="1"/>
    </row>
    <row r="30" spans="1:14" ht="15" customHeight="1">
      <c r="A30" s="1"/>
      <c r="B30" s="26" t="s">
        <v>38</v>
      </c>
      <c r="C30" s="27"/>
      <c r="D30" s="51"/>
      <c r="E30" s="52"/>
      <c r="F30" s="52"/>
      <c r="G30" s="53"/>
      <c r="H30" s="1"/>
    </row>
    <row r="31" spans="1:14" ht="15" customHeight="1">
      <c r="A31" s="1"/>
      <c r="B31" s="26" t="s">
        <v>39</v>
      </c>
      <c r="C31" s="54"/>
      <c r="D31" s="55"/>
      <c r="E31" s="56"/>
      <c r="F31" s="56"/>
      <c r="G31" s="57"/>
      <c r="H31" s="1"/>
    </row>
    <row r="32" spans="1:14" ht="15" customHeight="1" thickBot="1">
      <c r="A32" s="1"/>
      <c r="B32" s="58" t="s">
        <v>40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52" t="s">
        <v>41</v>
      </c>
      <c r="C33" s="253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42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43</v>
      </c>
      <c r="D35" s="64"/>
      <c r="E35" s="29"/>
      <c r="F35" s="67"/>
      <c r="G35" s="66"/>
      <c r="H35" s="1"/>
    </row>
    <row r="36" spans="1:8" ht="15" customHeight="1">
      <c r="A36" s="1"/>
      <c r="B36" s="26" t="s">
        <v>44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45</v>
      </c>
      <c r="C37" s="15"/>
      <c r="D37" s="190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46</v>
      </c>
      <c r="C39" s="141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47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48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49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50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51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52</v>
      </c>
      <c r="D45" s="80"/>
      <c r="E45" s="16"/>
      <c r="F45" s="16"/>
      <c r="G45" s="17"/>
      <c r="H45" s="1"/>
    </row>
    <row r="46" spans="1:8" ht="15" customHeight="1">
      <c r="A46" s="1"/>
      <c r="B46" s="81" t="s">
        <v>53</v>
      </c>
      <c r="C46" s="141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47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48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49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50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51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52</v>
      </c>
      <c r="D52" s="84"/>
      <c r="E52" s="16"/>
      <c r="F52" s="16"/>
      <c r="G52" s="17"/>
      <c r="H52" s="1"/>
    </row>
    <row r="53" spans="1:8" ht="15" customHeight="1">
      <c r="A53" s="1"/>
      <c r="B53" s="81" t="s">
        <v>54</v>
      </c>
      <c r="C53" s="141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47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48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49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50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51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52</v>
      </c>
      <c r="D59" s="85"/>
      <c r="E59" s="16"/>
      <c r="F59" s="16"/>
      <c r="G59" s="17"/>
      <c r="H59" s="1"/>
    </row>
    <row r="60" spans="1:8" ht="15" customHeight="1">
      <c r="A60" s="1"/>
      <c r="B60" s="81" t="s">
        <v>55</v>
      </c>
      <c r="C60" s="141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47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48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49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50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51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52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9" t="s">
        <v>60</v>
      </c>
    </row>
    <row r="70" spans="1:8" ht="15" customHeight="1" thickBot="1">
      <c r="F70" s="100" t="s">
        <v>61</v>
      </c>
      <c r="G70" s="101" t="s">
        <v>62</v>
      </c>
    </row>
    <row r="71" spans="1:8" ht="41.25" customHeight="1" thickTop="1" thickBot="1">
      <c r="B71" s="102" t="s">
        <v>63</v>
      </c>
      <c r="C71" s="103"/>
      <c r="D71" s="104"/>
      <c r="E71" s="94"/>
      <c r="F71" s="188"/>
      <c r="G71" s="189"/>
    </row>
    <row r="72" spans="1:8" ht="6" customHeight="1">
      <c r="E72" s="105"/>
      <c r="F72" s="105"/>
    </row>
  </sheetData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6" t="s">
        <v>106</v>
      </c>
      <c r="E3" s="147" t="s">
        <v>107</v>
      </c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K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14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16</v>
      </c>
      <c r="L8" s="13"/>
      <c r="M8" s="13"/>
      <c r="N8" s="13"/>
    </row>
    <row r="9" spans="1:14" ht="15" customHeight="1">
      <c r="A9" s="1"/>
      <c r="B9" s="26" t="s">
        <v>13</v>
      </c>
      <c r="C9" s="27"/>
      <c r="D9" s="32"/>
      <c r="E9" s="29"/>
      <c r="F9" s="29"/>
      <c r="G9" s="30"/>
      <c r="H9" s="1"/>
      <c r="J9" s="13"/>
      <c r="K9" s="13" t="s">
        <v>178</v>
      </c>
      <c r="L9" s="13"/>
      <c r="M9" s="13"/>
      <c r="N9" s="13"/>
    </row>
    <row r="10" spans="1:14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  <c r="J10" s="13"/>
      <c r="K10" s="13"/>
      <c r="L10" s="13"/>
      <c r="M10" s="13"/>
      <c r="N10" s="13"/>
    </row>
    <row r="11" spans="1:14" ht="13.5" customHeight="1">
      <c r="A11" s="1"/>
      <c r="B11" s="34"/>
      <c r="C11" s="34"/>
      <c r="H11" s="1"/>
      <c r="J11" s="13"/>
      <c r="K11" s="13"/>
      <c r="L11" s="13"/>
      <c r="M11" s="13"/>
      <c r="N11" s="13"/>
    </row>
    <row r="12" spans="1:14" ht="14.25" thickBot="1">
      <c r="A12" s="1"/>
      <c r="B12" s="2" t="s">
        <v>56</v>
      </c>
      <c r="C12" s="2" t="s">
        <v>57</v>
      </c>
      <c r="G12" s="89"/>
      <c r="H12" s="1"/>
    </row>
    <row r="13" spans="1:14" ht="15" customHeight="1" thickBot="1">
      <c r="A13" s="1"/>
      <c r="B13" s="90" t="s">
        <v>93</v>
      </c>
      <c r="C13" s="91"/>
      <c r="D13" s="191"/>
      <c r="E13" s="93" t="s">
        <v>58</v>
      </c>
      <c r="F13" s="94"/>
      <c r="H13" s="1"/>
    </row>
    <row r="14" spans="1:14">
      <c r="A14" s="1"/>
      <c r="B14" s="95"/>
      <c r="C14" s="95"/>
      <c r="D14" s="96" t="s">
        <v>59</v>
      </c>
      <c r="E14" s="97"/>
      <c r="F14" s="98"/>
      <c r="G14" s="1"/>
      <c r="H14" s="1"/>
    </row>
    <row r="15" spans="1:14" ht="13.5" customHeight="1">
      <c r="A15" s="1"/>
      <c r="B15" s="34"/>
      <c r="C15" s="34"/>
      <c r="H15" s="1"/>
      <c r="J15" s="13"/>
      <c r="K15" s="13"/>
      <c r="L15" s="13"/>
      <c r="M15" s="13"/>
      <c r="N15" s="13"/>
    </row>
    <row r="16" spans="1:14">
      <c r="A16" s="1"/>
      <c r="B16" s="34" t="s">
        <v>17</v>
      </c>
      <c r="C16" s="34"/>
      <c r="H16" s="1"/>
      <c r="J16" s="13"/>
      <c r="K16" s="13"/>
      <c r="L16" s="13"/>
      <c r="M16" s="13"/>
      <c r="N16" s="13"/>
    </row>
    <row r="17" spans="1:14" ht="6" customHeight="1" thickBot="1">
      <c r="A17" s="1"/>
      <c r="B17" s="34"/>
      <c r="C17" s="34"/>
      <c r="H17" s="1"/>
      <c r="J17" s="13"/>
      <c r="K17" s="13"/>
      <c r="L17" s="13"/>
      <c r="M17" s="13"/>
      <c r="N17" s="13"/>
    </row>
    <row r="18" spans="1:14" ht="15" customHeight="1">
      <c r="A18" s="1"/>
      <c r="B18" s="246" t="s">
        <v>23</v>
      </c>
      <c r="C18" s="37"/>
      <c r="D18" s="38"/>
      <c r="E18" s="39"/>
      <c r="F18" s="148"/>
      <c r="G18" s="149"/>
      <c r="H18" s="1"/>
      <c r="J18" s="13"/>
      <c r="K18" s="13"/>
      <c r="L18" s="13"/>
      <c r="M18" s="13"/>
      <c r="N18" s="13"/>
    </row>
    <row r="19" spans="1:14" ht="15" customHeight="1" thickBot="1">
      <c r="A19" s="1"/>
      <c r="B19" s="247"/>
      <c r="C19" s="40"/>
      <c r="D19" s="41"/>
      <c r="E19" s="42"/>
      <c r="F19" s="150"/>
      <c r="G19" s="151"/>
      <c r="H19" s="1"/>
      <c r="J19" s="13"/>
      <c r="K19" s="13"/>
      <c r="L19" s="13"/>
      <c r="M19" s="13"/>
      <c r="N19" s="13"/>
    </row>
    <row r="20" spans="1:14" ht="15" customHeight="1" thickTop="1">
      <c r="A20" s="1"/>
      <c r="B20" s="21" t="s">
        <v>28</v>
      </c>
      <c r="C20" s="22"/>
      <c r="D20" s="43"/>
      <c r="E20" s="192"/>
      <c r="F20" s="152"/>
      <c r="G20" s="153"/>
      <c r="H20" s="1"/>
      <c r="J20" s="13"/>
      <c r="K20" s="13"/>
      <c r="L20" s="13"/>
      <c r="M20" s="13"/>
      <c r="N20" s="13"/>
    </row>
    <row r="21" spans="1:14" ht="15" customHeight="1">
      <c r="A21" s="1"/>
      <c r="B21" s="26" t="s">
        <v>29</v>
      </c>
      <c r="C21" s="27"/>
      <c r="D21" s="47"/>
      <c r="E21" s="48"/>
      <c r="F21" s="152"/>
      <c r="G21" s="153"/>
      <c r="H21" s="1"/>
      <c r="J21" s="13"/>
      <c r="K21" s="13"/>
      <c r="L21" s="13"/>
      <c r="M21" s="13"/>
      <c r="N21" s="13"/>
    </row>
    <row r="22" spans="1:14" ht="15" customHeight="1">
      <c r="A22" s="1"/>
      <c r="B22" s="26" t="s">
        <v>31</v>
      </c>
      <c r="C22" s="27"/>
      <c r="D22" s="193"/>
      <c r="E22" s="48"/>
      <c r="F22" s="152"/>
      <c r="G22" s="153"/>
      <c r="H22" s="1"/>
      <c r="J22" s="13"/>
      <c r="K22" s="13"/>
      <c r="L22" s="13"/>
      <c r="M22" s="13"/>
      <c r="N22" s="13"/>
    </row>
    <row r="23" spans="1:14" ht="15" customHeight="1">
      <c r="A23" s="1"/>
      <c r="B23" s="26" t="s">
        <v>33</v>
      </c>
      <c r="C23" s="27"/>
      <c r="D23" s="47"/>
      <c r="E23" s="48"/>
      <c r="F23" s="152"/>
      <c r="G23" s="153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34</v>
      </c>
      <c r="C24" s="27"/>
      <c r="D24" s="193"/>
      <c r="E24" s="48"/>
      <c r="F24" s="152"/>
      <c r="G24" s="153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36</v>
      </c>
      <c r="C25" s="27"/>
      <c r="D25" s="51"/>
      <c r="E25" s="52"/>
      <c r="F25" s="154"/>
      <c r="G25" s="155"/>
      <c r="H25" s="1"/>
    </row>
    <row r="26" spans="1:14" ht="15" customHeight="1">
      <c r="A26" s="1"/>
      <c r="B26" s="26" t="s">
        <v>37</v>
      </c>
      <c r="C26" s="27"/>
      <c r="D26" s="51"/>
      <c r="E26" s="52"/>
      <c r="F26" s="154"/>
      <c r="G26" s="155"/>
      <c r="H26" s="1"/>
    </row>
    <row r="27" spans="1:14" ht="15" customHeight="1">
      <c r="A27" s="1"/>
      <c r="B27" s="26" t="s">
        <v>38</v>
      </c>
      <c r="C27" s="27"/>
      <c r="D27" s="51"/>
      <c r="E27" s="52"/>
      <c r="F27" s="154"/>
      <c r="G27" s="155"/>
      <c r="H27" s="1"/>
    </row>
    <row r="28" spans="1:14" ht="15" customHeight="1">
      <c r="A28" s="1"/>
      <c r="B28" s="26" t="s">
        <v>39</v>
      </c>
      <c r="C28" s="54"/>
      <c r="D28" s="55"/>
      <c r="E28" s="56"/>
      <c r="F28" s="154"/>
      <c r="G28" s="155"/>
      <c r="H28" s="1"/>
    </row>
    <row r="29" spans="1:14" ht="15" customHeight="1" thickBot="1">
      <c r="A29" s="1"/>
      <c r="B29" s="58" t="s">
        <v>40</v>
      </c>
      <c r="C29" s="15"/>
      <c r="D29" s="59"/>
      <c r="E29" s="60"/>
      <c r="F29" s="156"/>
      <c r="G29" s="157"/>
      <c r="H29" s="1"/>
    </row>
    <row r="30" spans="1:14" ht="24" customHeight="1">
      <c r="A30" s="1"/>
      <c r="B30" s="252" t="s">
        <v>41</v>
      </c>
      <c r="C30" s="253"/>
      <c r="D30" s="62"/>
      <c r="E30" s="11"/>
      <c r="F30" s="11"/>
      <c r="G30" s="12"/>
      <c r="H30" s="1"/>
    </row>
    <row r="31" spans="1:14" ht="15" customHeight="1">
      <c r="A31" s="1"/>
      <c r="B31" s="26"/>
      <c r="C31" s="63" t="s">
        <v>42</v>
      </c>
      <c r="D31" s="64"/>
      <c r="E31" s="29"/>
      <c r="F31" s="65"/>
      <c r="G31" s="66"/>
      <c r="H31" s="1"/>
    </row>
    <row r="32" spans="1:14" ht="15" customHeight="1">
      <c r="A32" s="1"/>
      <c r="B32" s="26"/>
      <c r="C32" s="63" t="s">
        <v>43</v>
      </c>
      <c r="D32" s="64"/>
      <c r="E32" s="29"/>
      <c r="F32" s="67"/>
      <c r="G32" s="66"/>
      <c r="H32" s="1"/>
    </row>
    <row r="33" spans="1:8" ht="15" customHeight="1">
      <c r="A33" s="1"/>
      <c r="B33" s="26" t="s">
        <v>44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45</v>
      </c>
      <c r="C34" s="15"/>
      <c r="D34" s="194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46</v>
      </c>
      <c r="C36" s="141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47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48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49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50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51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52</v>
      </c>
      <c r="D42" s="195"/>
      <c r="E42" s="16"/>
      <c r="F42" s="16"/>
      <c r="G42" s="17"/>
      <c r="H42" s="1"/>
    </row>
    <row r="43" spans="1:8" ht="15" customHeight="1">
      <c r="A43" s="1"/>
      <c r="B43" s="81" t="s">
        <v>53</v>
      </c>
      <c r="C43" s="141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47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48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49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50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51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52</v>
      </c>
      <c r="D49" s="196"/>
      <c r="E49" s="16"/>
      <c r="F49" s="16"/>
      <c r="G49" s="17"/>
      <c r="H49" s="1"/>
    </row>
    <row r="50" spans="1:8" ht="15" customHeight="1">
      <c r="A50" s="1"/>
      <c r="B50" s="81" t="s">
        <v>54</v>
      </c>
      <c r="C50" s="141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47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48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49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85"/>
      <c r="E56" s="16"/>
      <c r="F56" s="16"/>
      <c r="G56" s="17"/>
      <c r="H56" s="1"/>
    </row>
    <row r="57" spans="1:8" ht="15" customHeight="1">
      <c r="A57" s="1"/>
      <c r="B57" s="81" t="s">
        <v>55</v>
      </c>
      <c r="C57" s="141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47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48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49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50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51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52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9" t="s">
        <v>60</v>
      </c>
    </row>
    <row r="67" spans="1:8" ht="15" customHeight="1" thickBot="1">
      <c r="F67" s="100" t="s">
        <v>61</v>
      </c>
      <c r="G67" s="101" t="s">
        <v>62</v>
      </c>
    </row>
    <row r="68" spans="1:8" ht="41.25" customHeight="1" thickTop="1" thickBot="1">
      <c r="B68" s="102" t="s">
        <v>63</v>
      </c>
      <c r="C68" s="103"/>
      <c r="D68" s="104"/>
      <c r="E68" s="94"/>
      <c r="F68" s="188"/>
      <c r="G68" s="189"/>
    </row>
    <row r="69" spans="1:8" ht="6" customHeight="1">
      <c r="E69" s="105"/>
      <c r="F69" s="105"/>
    </row>
  </sheetData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$K$7:$K$9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6" t="s">
        <v>106</v>
      </c>
      <c r="E3" s="142" t="s">
        <v>108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39" t="str">
        <f>IF('2 アンモニア性窒素'!D5="","",'2 アンモニア性窒素'!D5)</f>
        <v/>
      </c>
      <c r="E5" s="11"/>
      <c r="F5" s="11"/>
      <c r="G5" s="12"/>
      <c r="H5" s="1"/>
      <c r="J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69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70</v>
      </c>
      <c r="L8" s="13"/>
      <c r="M8" s="13"/>
      <c r="N8" s="13"/>
    </row>
    <row r="9" spans="1:14" ht="15" customHeight="1">
      <c r="A9" s="1"/>
      <c r="B9" s="26" t="s">
        <v>13</v>
      </c>
      <c r="C9" s="27"/>
      <c r="D9" s="32"/>
      <c r="E9" s="29"/>
      <c r="F9" s="29"/>
      <c r="G9" s="30"/>
      <c r="H9" s="1"/>
      <c r="J9" s="13"/>
      <c r="K9" s="13" t="s">
        <v>151</v>
      </c>
      <c r="L9" s="13"/>
      <c r="M9" s="13"/>
      <c r="N9" s="13"/>
    </row>
    <row r="10" spans="1:14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  <c r="J10" s="13"/>
      <c r="K10" s="13" t="s">
        <v>152</v>
      </c>
      <c r="L10" s="13"/>
      <c r="M10" s="13"/>
      <c r="N10" s="13"/>
    </row>
    <row r="11" spans="1:14" ht="13.5" customHeight="1">
      <c r="A11" s="1"/>
      <c r="B11" s="34"/>
      <c r="C11" s="34"/>
      <c r="H11" s="1"/>
      <c r="J11" s="13"/>
      <c r="K11" s="13"/>
      <c r="L11" s="13"/>
      <c r="M11" s="13"/>
      <c r="N11" s="13"/>
    </row>
    <row r="12" spans="1:14" ht="14.25" thickBot="1">
      <c r="A12" s="1"/>
      <c r="B12" s="2" t="s">
        <v>56</v>
      </c>
      <c r="C12" s="2" t="s">
        <v>57</v>
      </c>
      <c r="G12" s="89"/>
      <c r="H12" s="1"/>
    </row>
    <row r="13" spans="1:14" ht="15" customHeight="1" thickBot="1">
      <c r="A13" s="1"/>
      <c r="B13" s="90" t="s">
        <v>94</v>
      </c>
      <c r="C13" s="91"/>
      <c r="D13" s="92"/>
      <c r="E13" s="93" t="s">
        <v>58</v>
      </c>
      <c r="F13" s="94"/>
      <c r="H13" s="1"/>
    </row>
    <row r="14" spans="1:14">
      <c r="A14" s="1"/>
      <c r="B14" s="95"/>
      <c r="C14" s="95"/>
      <c r="D14" s="96" t="s">
        <v>59</v>
      </c>
      <c r="E14" s="97"/>
      <c r="F14" s="98"/>
      <c r="G14" s="1"/>
      <c r="H14" s="1"/>
    </row>
    <row r="15" spans="1:14" ht="13.5" customHeight="1">
      <c r="A15" s="1"/>
      <c r="B15" s="34"/>
      <c r="C15" s="34"/>
      <c r="H15" s="1"/>
      <c r="J15" s="13"/>
      <c r="K15" s="13"/>
      <c r="L15" s="13"/>
      <c r="M15" s="13"/>
      <c r="N15" s="13"/>
    </row>
    <row r="16" spans="1:14">
      <c r="A16" s="1"/>
      <c r="B16" s="34" t="s">
        <v>17</v>
      </c>
      <c r="C16" s="34"/>
      <c r="H16" s="1"/>
      <c r="J16" s="13"/>
      <c r="K16" s="13"/>
      <c r="L16" s="13"/>
      <c r="M16" s="13"/>
      <c r="N16" s="13"/>
    </row>
    <row r="17" spans="1:14" ht="6" customHeight="1" thickBot="1">
      <c r="A17" s="1"/>
      <c r="B17" s="34"/>
      <c r="C17" s="34"/>
      <c r="H17" s="1"/>
      <c r="J17" s="13"/>
      <c r="K17" s="13"/>
      <c r="L17" s="13"/>
      <c r="M17" s="13"/>
      <c r="N17" s="13"/>
    </row>
    <row r="18" spans="1:14" ht="15" customHeight="1">
      <c r="A18" s="1"/>
      <c r="B18" s="246" t="s">
        <v>23</v>
      </c>
      <c r="C18" s="37"/>
      <c r="D18" s="38"/>
      <c r="E18" s="39"/>
      <c r="F18" s="148"/>
      <c r="G18" s="149"/>
      <c r="H18" s="1"/>
      <c r="J18" s="13"/>
      <c r="K18" s="13"/>
      <c r="L18" s="13"/>
      <c r="M18" s="13"/>
      <c r="N18" s="13"/>
    </row>
    <row r="19" spans="1:14" ht="15" customHeight="1" thickBot="1">
      <c r="A19" s="1"/>
      <c r="B19" s="247"/>
      <c r="C19" s="40"/>
      <c r="D19" s="41"/>
      <c r="E19" s="42"/>
      <c r="F19" s="150"/>
      <c r="G19" s="151"/>
      <c r="H19" s="1"/>
      <c r="J19" s="13"/>
      <c r="K19" s="13"/>
      <c r="L19" s="13"/>
      <c r="M19" s="13"/>
      <c r="N19" s="13"/>
    </row>
    <row r="20" spans="1:14" ht="15" customHeight="1" thickTop="1">
      <c r="A20" s="1"/>
      <c r="B20" s="21" t="s">
        <v>28</v>
      </c>
      <c r="C20" s="22"/>
      <c r="D20" s="43"/>
      <c r="E20" s="200"/>
      <c r="F20" s="152"/>
      <c r="G20" s="153"/>
      <c r="H20" s="1"/>
      <c r="J20" s="13"/>
      <c r="K20" s="13"/>
      <c r="L20" s="13"/>
      <c r="M20" s="13"/>
      <c r="N20" s="13"/>
    </row>
    <row r="21" spans="1:14" ht="15" customHeight="1">
      <c r="A21" s="1"/>
      <c r="B21" s="26" t="s">
        <v>29</v>
      </c>
      <c r="C21" s="27"/>
      <c r="D21" s="47"/>
      <c r="E21" s="201"/>
      <c r="F21" s="152"/>
      <c r="G21" s="153"/>
      <c r="H21" s="1"/>
      <c r="J21" s="13"/>
      <c r="K21" s="13"/>
      <c r="L21" s="13"/>
      <c r="M21" s="13"/>
      <c r="N21" s="13"/>
    </row>
    <row r="22" spans="1:14" ht="15" customHeight="1">
      <c r="A22" s="1"/>
      <c r="B22" s="26" t="s">
        <v>31</v>
      </c>
      <c r="C22" s="27"/>
      <c r="D22" s="47"/>
      <c r="E22" s="201"/>
      <c r="F22" s="152"/>
      <c r="G22" s="153"/>
      <c r="H22" s="1"/>
      <c r="J22" s="13"/>
      <c r="K22" s="13"/>
      <c r="L22" s="13"/>
      <c r="M22" s="13"/>
      <c r="N22" s="13"/>
    </row>
    <row r="23" spans="1:14" ht="15" customHeight="1">
      <c r="A23" s="1"/>
      <c r="B23" s="26" t="s">
        <v>33</v>
      </c>
      <c r="C23" s="27"/>
      <c r="D23" s="47"/>
      <c r="E23" s="201"/>
      <c r="F23" s="152"/>
      <c r="G23" s="153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34</v>
      </c>
      <c r="C24" s="27"/>
      <c r="D24" s="47"/>
      <c r="E24" s="201"/>
      <c r="F24" s="152"/>
      <c r="G24" s="153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36</v>
      </c>
      <c r="C25" s="27"/>
      <c r="D25" s="51"/>
      <c r="E25" s="52"/>
      <c r="F25" s="154"/>
      <c r="G25" s="155"/>
      <c r="H25" s="1"/>
    </row>
    <row r="26" spans="1:14" ht="15" customHeight="1">
      <c r="A26" s="1"/>
      <c r="B26" s="26" t="s">
        <v>37</v>
      </c>
      <c r="C26" s="27"/>
      <c r="D26" s="51"/>
      <c r="E26" s="52"/>
      <c r="F26" s="154"/>
      <c r="G26" s="155"/>
      <c r="H26" s="1"/>
    </row>
    <row r="27" spans="1:14" ht="15" customHeight="1">
      <c r="A27" s="1"/>
      <c r="B27" s="26" t="s">
        <v>38</v>
      </c>
      <c r="C27" s="27"/>
      <c r="D27" s="51"/>
      <c r="E27" s="52"/>
      <c r="F27" s="154"/>
      <c r="G27" s="155"/>
      <c r="H27" s="1"/>
    </row>
    <row r="28" spans="1:14" ht="15" customHeight="1">
      <c r="A28" s="1"/>
      <c r="B28" s="26" t="s">
        <v>39</v>
      </c>
      <c r="C28" s="54"/>
      <c r="D28" s="55"/>
      <c r="E28" s="56"/>
      <c r="F28" s="154"/>
      <c r="G28" s="155"/>
      <c r="H28" s="1"/>
    </row>
    <row r="29" spans="1:14" ht="15" customHeight="1" thickBot="1">
      <c r="A29" s="1"/>
      <c r="B29" s="58" t="s">
        <v>40</v>
      </c>
      <c r="C29" s="15"/>
      <c r="D29" s="59"/>
      <c r="E29" s="60"/>
      <c r="F29" s="156"/>
      <c r="G29" s="157"/>
      <c r="H29" s="1"/>
    </row>
    <row r="30" spans="1:14" ht="24" customHeight="1">
      <c r="A30" s="1"/>
      <c r="B30" s="252" t="s">
        <v>41</v>
      </c>
      <c r="C30" s="253"/>
      <c r="D30" s="62"/>
      <c r="E30" s="11"/>
      <c r="F30" s="11"/>
      <c r="G30" s="12"/>
      <c r="H30" s="1"/>
    </row>
    <row r="31" spans="1:14" ht="15" customHeight="1">
      <c r="A31" s="1"/>
      <c r="B31" s="26"/>
      <c r="C31" s="63" t="s">
        <v>42</v>
      </c>
      <c r="D31" s="64"/>
      <c r="E31" s="29"/>
      <c r="F31" s="65"/>
      <c r="G31" s="66"/>
      <c r="H31" s="1"/>
    </row>
    <row r="32" spans="1:14" ht="15" customHeight="1">
      <c r="A32" s="1"/>
      <c r="B32" s="26"/>
      <c r="C32" s="63" t="s">
        <v>43</v>
      </c>
      <c r="D32" s="64"/>
      <c r="E32" s="29"/>
      <c r="F32" s="65"/>
      <c r="G32" s="66"/>
      <c r="H32" s="1"/>
    </row>
    <row r="33" spans="1:8" ht="15" customHeight="1">
      <c r="A33" s="1"/>
      <c r="B33" s="26" t="s">
        <v>44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45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46</v>
      </c>
      <c r="C36" s="141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47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48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49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50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51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52</v>
      </c>
      <c r="D42" s="196"/>
      <c r="E42" s="16"/>
      <c r="F42" s="16"/>
      <c r="G42" s="17"/>
      <c r="H42" s="1"/>
    </row>
    <row r="43" spans="1:8" ht="15" customHeight="1">
      <c r="A43" s="1"/>
      <c r="B43" s="81" t="s">
        <v>53</v>
      </c>
      <c r="C43" s="141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47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48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49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50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51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52</v>
      </c>
      <c r="D49" s="196"/>
      <c r="E49" s="16"/>
      <c r="F49" s="16"/>
      <c r="G49" s="17"/>
      <c r="H49" s="1"/>
    </row>
    <row r="50" spans="1:8" ht="15" customHeight="1">
      <c r="A50" s="1"/>
      <c r="B50" s="81" t="s">
        <v>54</v>
      </c>
      <c r="C50" s="141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47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48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49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85"/>
      <c r="E56" s="16"/>
      <c r="F56" s="16"/>
      <c r="G56" s="17"/>
      <c r="H56" s="1"/>
    </row>
    <row r="57" spans="1:8" ht="15" customHeight="1">
      <c r="A57" s="1"/>
      <c r="B57" s="81" t="s">
        <v>55</v>
      </c>
      <c r="C57" s="141" t="str">
        <f>IF(E18="","",E18)</f>
        <v/>
      </c>
      <c r="D57" s="199"/>
      <c r="E57" s="11"/>
      <c r="F57" s="11"/>
      <c r="G57" s="12"/>
      <c r="H57" s="1"/>
    </row>
    <row r="58" spans="1:8" ht="15" customHeight="1">
      <c r="A58" s="1"/>
      <c r="B58" s="82"/>
      <c r="C58" s="73" t="s">
        <v>47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48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49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50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51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52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9" t="s">
        <v>60</v>
      </c>
    </row>
    <row r="67" spans="1:8" ht="15" customHeight="1" thickBot="1">
      <c r="F67" s="100" t="s">
        <v>61</v>
      </c>
      <c r="G67" s="101" t="s">
        <v>62</v>
      </c>
    </row>
    <row r="68" spans="1:8" ht="41.25" customHeight="1" thickTop="1" thickBot="1">
      <c r="B68" s="102" t="s">
        <v>63</v>
      </c>
      <c r="C68" s="103"/>
      <c r="D68" s="104"/>
      <c r="E68" s="94"/>
      <c r="F68" s="197"/>
      <c r="G68" s="198"/>
    </row>
    <row r="69" spans="1:8" ht="6" customHeight="1">
      <c r="E69" s="105"/>
      <c r="F69" s="105"/>
    </row>
  </sheetData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workbookViewId="0">
      <selection activeCell="D83" sqref="D83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7.625" style="6" customWidth="1"/>
    <col min="8" max="8" width="2.625" style="6" customWidth="1"/>
    <col min="9" max="9" width="12.75" style="6" bestFit="1" customWidth="1"/>
    <col min="10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1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1" ht="6.75" customHeight="1">
      <c r="A2" s="1"/>
      <c r="B2" s="2"/>
      <c r="C2" s="2"/>
      <c r="D2" s="1"/>
      <c r="E2" s="140"/>
      <c r="F2" s="140"/>
      <c r="G2" s="140"/>
      <c r="H2" s="1"/>
    </row>
    <row r="3" spans="1:11">
      <c r="A3" s="1"/>
      <c r="B3" s="7" t="s">
        <v>102</v>
      </c>
      <c r="C3" s="2"/>
      <c r="D3" s="146" t="s">
        <v>106</v>
      </c>
      <c r="E3" s="142" t="s">
        <v>108</v>
      </c>
      <c r="F3" s="1"/>
      <c r="G3" s="1"/>
      <c r="H3" s="1"/>
    </row>
    <row r="4" spans="1:11" ht="6" customHeight="1" thickBot="1">
      <c r="A4" s="1"/>
      <c r="B4" s="2"/>
      <c r="C4" s="2"/>
      <c r="D4" s="1"/>
      <c r="E4" s="1"/>
      <c r="F4" s="1"/>
      <c r="G4" s="1"/>
      <c r="H4" s="1"/>
    </row>
    <row r="5" spans="1:11" ht="15" customHeight="1" thickBot="1">
      <c r="A5" s="1"/>
      <c r="B5" s="8" t="s">
        <v>3</v>
      </c>
      <c r="C5" s="9"/>
      <c r="D5" s="139" t="str">
        <f>IF('2 アンモニア性窒素'!D5="","",'2 アンモニア性窒素'!D5)</f>
        <v/>
      </c>
      <c r="E5" s="11"/>
      <c r="F5" s="11"/>
      <c r="G5" s="12"/>
      <c r="H5" s="1"/>
      <c r="K5" s="13"/>
    </row>
    <row r="6" spans="1:11" ht="6" customHeight="1" thickBot="1">
      <c r="A6" s="1"/>
      <c r="B6" s="18"/>
      <c r="C6" s="18"/>
      <c r="D6" s="19"/>
      <c r="E6" s="20"/>
      <c r="F6" s="20"/>
      <c r="G6" s="20"/>
      <c r="H6" s="1"/>
      <c r="K6" s="13"/>
    </row>
    <row r="7" spans="1:11" ht="15" customHeight="1">
      <c r="A7" s="1"/>
      <c r="B7" s="21" t="s">
        <v>8</v>
      </c>
      <c r="C7" s="22"/>
      <c r="D7" s="23"/>
      <c r="E7" s="244"/>
      <c r="F7" s="24"/>
      <c r="G7" s="25"/>
      <c r="H7" s="1"/>
      <c r="K7" s="13" t="s">
        <v>182</v>
      </c>
    </row>
    <row r="8" spans="1:11" ht="15" customHeight="1">
      <c r="A8" s="1"/>
      <c r="B8" s="26" t="s">
        <v>170</v>
      </c>
      <c r="C8" s="27"/>
      <c r="D8" s="28"/>
      <c r="E8" s="29"/>
      <c r="F8" s="29"/>
      <c r="G8" s="30"/>
      <c r="H8" s="1"/>
      <c r="K8" s="13" t="s">
        <v>183</v>
      </c>
    </row>
    <row r="9" spans="1:11" ht="15" customHeight="1">
      <c r="A9" s="1"/>
      <c r="B9" s="26" t="s">
        <v>13</v>
      </c>
      <c r="C9" s="27"/>
      <c r="D9" s="32"/>
      <c r="E9" s="29"/>
      <c r="F9" s="29"/>
      <c r="G9" s="30"/>
      <c r="H9" s="1"/>
      <c r="K9" s="13"/>
    </row>
    <row r="10" spans="1:11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</row>
    <row r="11" spans="1:11" ht="13.5" customHeight="1">
      <c r="A11" s="1"/>
      <c r="B11" s="34"/>
      <c r="C11" s="34"/>
      <c r="H11" s="1"/>
    </row>
    <row r="12" spans="1:11" ht="14.25" thickBot="1">
      <c r="A12" s="1"/>
      <c r="B12" s="2" t="s">
        <v>56</v>
      </c>
      <c r="C12" s="2" t="s">
        <v>57</v>
      </c>
      <c r="F12" s="94"/>
      <c r="G12" s="122"/>
      <c r="H12" s="1"/>
    </row>
    <row r="13" spans="1:11" ht="15" customHeight="1" thickBot="1">
      <c r="A13" s="1"/>
      <c r="B13" s="90" t="s">
        <v>76</v>
      </c>
      <c r="C13" s="91"/>
      <c r="D13" s="202"/>
      <c r="E13" s="93" t="s">
        <v>58</v>
      </c>
      <c r="F13" s="123"/>
      <c r="G13" s="123"/>
      <c r="H13" s="1"/>
    </row>
    <row r="14" spans="1:11" ht="15" customHeight="1">
      <c r="A14" s="1"/>
      <c r="B14" s="124" t="s">
        <v>176</v>
      </c>
      <c r="C14" s="1"/>
      <c r="D14" s="1"/>
      <c r="E14" s="1"/>
      <c r="F14" s="1"/>
      <c r="G14" s="1"/>
      <c r="H14" s="1"/>
    </row>
    <row r="15" spans="1:11" ht="13.5" customHeight="1">
      <c r="A15" s="1"/>
      <c r="B15" s="34"/>
      <c r="C15" s="34"/>
      <c r="H15" s="1"/>
    </row>
    <row r="16" spans="1:11" ht="14.25" thickBot="1">
      <c r="A16" s="1"/>
      <c r="B16" s="34" t="s">
        <v>17</v>
      </c>
      <c r="C16" s="34"/>
      <c r="H16" s="1"/>
    </row>
    <row r="17" spans="1:8" ht="14.25" thickBot="1">
      <c r="A17" s="1"/>
      <c r="B17" s="246" t="s">
        <v>23</v>
      </c>
      <c r="C17" s="37"/>
      <c r="D17" s="106" t="s">
        <v>71</v>
      </c>
      <c r="E17" s="107"/>
      <c r="F17" s="108" t="s">
        <v>72</v>
      </c>
      <c r="G17" s="109"/>
      <c r="H17" s="1"/>
    </row>
    <row r="18" spans="1:8" ht="15" customHeight="1">
      <c r="A18" s="1"/>
      <c r="B18" s="254"/>
      <c r="C18" s="110"/>
      <c r="D18" s="38"/>
      <c r="E18" s="39"/>
      <c r="F18" s="38"/>
      <c r="G18" s="39"/>
      <c r="H18" s="1"/>
    </row>
    <row r="19" spans="1:8" ht="15" customHeight="1" thickBot="1">
      <c r="A19" s="1"/>
      <c r="B19" s="247"/>
      <c r="C19" s="40"/>
      <c r="D19" s="41"/>
      <c r="E19" s="42"/>
      <c r="F19" s="41"/>
      <c r="G19" s="42"/>
      <c r="H19" s="1"/>
    </row>
    <row r="20" spans="1:8" ht="15" customHeight="1" thickTop="1">
      <c r="A20" s="1"/>
      <c r="B20" s="21" t="s">
        <v>28</v>
      </c>
      <c r="C20" s="22"/>
      <c r="D20" s="203"/>
      <c r="E20" s="204"/>
      <c r="F20" s="205"/>
      <c r="G20" s="206"/>
      <c r="H20" s="1"/>
    </row>
    <row r="21" spans="1:8" ht="15" customHeight="1">
      <c r="A21" s="1"/>
      <c r="B21" s="26" t="s">
        <v>29</v>
      </c>
      <c r="C21" s="27"/>
      <c r="D21" s="207"/>
      <c r="E21" s="208"/>
      <c r="F21" s="209"/>
      <c r="G21" s="210"/>
      <c r="H21" s="1"/>
    </row>
    <row r="22" spans="1:8" ht="15" customHeight="1">
      <c r="A22" s="1"/>
      <c r="B22" s="26" t="s">
        <v>31</v>
      </c>
      <c r="C22" s="27"/>
      <c r="D22" s="207"/>
      <c r="E22" s="211"/>
      <c r="F22" s="209"/>
      <c r="G22" s="210"/>
      <c r="H22" s="1"/>
    </row>
    <row r="23" spans="1:8" ht="15" customHeight="1">
      <c r="A23" s="1"/>
      <c r="B23" s="26" t="s">
        <v>33</v>
      </c>
      <c r="C23" s="27"/>
      <c r="D23" s="207"/>
      <c r="E23" s="211"/>
      <c r="F23" s="209"/>
      <c r="G23" s="210"/>
      <c r="H23" s="1"/>
    </row>
    <row r="24" spans="1:8" ht="15" customHeight="1">
      <c r="A24" s="1"/>
      <c r="B24" s="26" t="s">
        <v>34</v>
      </c>
      <c r="C24" s="27"/>
      <c r="D24" s="207"/>
      <c r="E24" s="211"/>
      <c r="F24" s="209"/>
      <c r="G24" s="210"/>
      <c r="H24" s="1"/>
    </row>
    <row r="25" spans="1:8" ht="15" customHeight="1">
      <c r="A25" s="1"/>
      <c r="B25" s="26" t="s">
        <v>36</v>
      </c>
      <c r="C25" s="27"/>
      <c r="D25" s="212"/>
      <c r="E25" s="211"/>
      <c r="F25" s="213"/>
      <c r="G25" s="210"/>
      <c r="H25" s="1"/>
    </row>
    <row r="26" spans="1:8" ht="15" customHeight="1">
      <c r="A26" s="1"/>
      <c r="B26" s="26" t="s">
        <v>37</v>
      </c>
      <c r="C26" s="27"/>
      <c r="D26" s="212"/>
      <c r="E26" s="211"/>
      <c r="F26" s="213"/>
      <c r="G26" s="210"/>
      <c r="H26" s="1"/>
    </row>
    <row r="27" spans="1:8" ht="15" customHeight="1">
      <c r="A27" s="1"/>
      <c r="B27" s="26" t="s">
        <v>38</v>
      </c>
      <c r="C27" s="27"/>
      <c r="D27" s="212"/>
      <c r="E27" s="211"/>
      <c r="F27" s="213"/>
      <c r="G27" s="210"/>
      <c r="H27" s="1"/>
    </row>
    <row r="28" spans="1:8" ht="15" customHeight="1">
      <c r="A28" s="1"/>
      <c r="B28" s="111" t="s">
        <v>39</v>
      </c>
      <c r="C28" s="54"/>
      <c r="D28" s="214"/>
      <c r="E28" s="215"/>
      <c r="F28" s="216"/>
      <c r="G28" s="217"/>
      <c r="H28" s="1"/>
    </row>
    <row r="29" spans="1:8" ht="15" customHeight="1" thickBot="1">
      <c r="A29" s="1"/>
      <c r="B29" s="14" t="s">
        <v>40</v>
      </c>
      <c r="C29" s="15"/>
      <c r="D29" s="218"/>
      <c r="E29" s="219"/>
      <c r="F29" s="220"/>
      <c r="G29" s="221"/>
      <c r="H29" s="1"/>
    </row>
    <row r="30" spans="1:8" ht="27" customHeight="1">
      <c r="A30" s="1"/>
      <c r="B30" s="255" t="s">
        <v>73</v>
      </c>
      <c r="C30" s="256"/>
      <c r="D30" s="62"/>
      <c r="E30" s="11"/>
      <c r="F30" s="226"/>
      <c r="G30" s="112"/>
      <c r="H30" s="1"/>
    </row>
    <row r="31" spans="1:8" ht="15" customHeight="1">
      <c r="A31" s="1"/>
      <c r="B31" s="26"/>
      <c r="C31" s="63" t="s">
        <v>42</v>
      </c>
      <c r="D31" s="222"/>
      <c r="E31" s="224"/>
      <c r="F31" s="113"/>
      <c r="G31" s="114"/>
      <c r="H31" s="1"/>
    </row>
    <row r="32" spans="1:8" ht="15" customHeight="1">
      <c r="A32" s="1"/>
      <c r="B32" s="26"/>
      <c r="C32" s="63" t="s">
        <v>43</v>
      </c>
      <c r="D32" s="222"/>
      <c r="E32" s="225"/>
      <c r="F32" s="115"/>
      <c r="G32" s="116"/>
      <c r="H32" s="1"/>
    </row>
    <row r="33" spans="1:8" ht="15" customHeight="1">
      <c r="A33" s="1"/>
      <c r="B33" s="26" t="s">
        <v>44</v>
      </c>
      <c r="C33" s="27"/>
      <c r="D33" s="68"/>
      <c r="E33" s="29"/>
      <c r="F33" s="227"/>
      <c r="G33" s="117"/>
      <c r="H33" s="1"/>
    </row>
    <row r="34" spans="1:8" ht="15" customHeight="1" thickBot="1">
      <c r="A34" s="1"/>
      <c r="B34" s="14" t="s">
        <v>45</v>
      </c>
      <c r="C34" s="15"/>
      <c r="D34" s="223"/>
      <c r="E34" s="16"/>
      <c r="F34" s="158"/>
      <c r="G34" s="118"/>
      <c r="H34" s="1"/>
    </row>
    <row r="35" spans="1:8" ht="6" customHeight="1">
      <c r="A35" s="1"/>
      <c r="B35" s="34"/>
      <c r="C35" s="34"/>
      <c r="H35" s="1"/>
    </row>
    <row r="36" spans="1:8" ht="15" customHeight="1" thickBot="1">
      <c r="A36" s="1"/>
      <c r="B36" s="34" t="s">
        <v>74</v>
      </c>
      <c r="C36" s="34"/>
      <c r="H36" s="1"/>
    </row>
    <row r="37" spans="1:8" ht="15" customHeight="1">
      <c r="A37" s="1"/>
      <c r="B37" s="70" t="s">
        <v>46</v>
      </c>
      <c r="C37" s="141" t="str">
        <f>IF(E18="","",E18)</f>
        <v/>
      </c>
      <c r="D37" s="228"/>
      <c r="E37" s="11"/>
      <c r="F37" s="11"/>
      <c r="G37" s="12"/>
      <c r="H37" s="1"/>
    </row>
    <row r="38" spans="1:8" ht="15" customHeight="1">
      <c r="A38" s="1"/>
      <c r="B38" s="75"/>
      <c r="C38" s="73" t="s">
        <v>49</v>
      </c>
      <c r="D38" s="120"/>
      <c r="E38" s="29"/>
      <c r="F38" s="29"/>
      <c r="G38" s="30"/>
      <c r="H38" s="1"/>
    </row>
    <row r="39" spans="1:8" ht="15" customHeight="1">
      <c r="A39" s="1"/>
      <c r="B39" s="75"/>
      <c r="C39" s="73" t="s">
        <v>50</v>
      </c>
      <c r="D39" s="120"/>
      <c r="E39" s="29"/>
      <c r="F39" s="29"/>
      <c r="G39" s="30"/>
      <c r="H39" s="1"/>
    </row>
    <row r="40" spans="1:8" ht="24">
      <c r="A40" s="1"/>
      <c r="B40" s="75"/>
      <c r="C40" s="76" t="s">
        <v>51</v>
      </c>
      <c r="D40" s="77"/>
      <c r="E40" s="29"/>
      <c r="F40" s="29"/>
      <c r="G40" s="30"/>
      <c r="H40" s="1"/>
    </row>
    <row r="41" spans="1:8" ht="15" customHeight="1" thickBot="1">
      <c r="A41" s="1"/>
      <c r="B41" s="78"/>
      <c r="C41" s="79" t="s">
        <v>52</v>
      </c>
      <c r="D41" s="229"/>
      <c r="E41" s="16"/>
      <c r="F41" s="16"/>
      <c r="G41" s="17"/>
      <c r="H41" s="1"/>
    </row>
    <row r="42" spans="1:8" ht="15" customHeight="1">
      <c r="A42" s="1"/>
      <c r="B42" s="81" t="s">
        <v>53</v>
      </c>
      <c r="C42" s="141" t="str">
        <f>IF(E18="","",E18)</f>
        <v/>
      </c>
      <c r="D42" s="119"/>
      <c r="E42" s="11"/>
      <c r="F42" s="11"/>
      <c r="G42" s="12"/>
      <c r="H42" s="1"/>
    </row>
    <row r="43" spans="1:8" ht="15" customHeight="1">
      <c r="A43" s="1"/>
      <c r="B43" s="83"/>
      <c r="C43" s="73" t="s">
        <v>49</v>
      </c>
      <c r="D43" s="120"/>
      <c r="E43" s="29"/>
      <c r="F43" s="29"/>
      <c r="G43" s="30"/>
      <c r="H43" s="1"/>
    </row>
    <row r="44" spans="1:8" ht="15" customHeight="1">
      <c r="A44" s="1"/>
      <c r="B44" s="83"/>
      <c r="C44" s="73" t="s">
        <v>50</v>
      </c>
      <c r="D44" s="120"/>
      <c r="E44" s="29"/>
      <c r="F44" s="29"/>
      <c r="G44" s="30"/>
      <c r="H44" s="1"/>
    </row>
    <row r="45" spans="1:8" ht="24">
      <c r="A45" s="1"/>
      <c r="B45" s="83"/>
      <c r="C45" s="76" t="s">
        <v>51</v>
      </c>
      <c r="D45" s="77"/>
      <c r="E45" s="29"/>
      <c r="F45" s="29"/>
      <c r="G45" s="30"/>
      <c r="H45" s="1"/>
    </row>
    <row r="46" spans="1:8" ht="15" customHeight="1" thickBot="1">
      <c r="A46" s="1"/>
      <c r="B46" s="58"/>
      <c r="C46" s="79" t="s">
        <v>52</v>
      </c>
      <c r="D46" s="121"/>
      <c r="E46" s="16"/>
      <c r="F46" s="16"/>
      <c r="G46" s="17"/>
      <c r="H46" s="1"/>
    </row>
    <row r="47" spans="1:8" ht="15" customHeight="1">
      <c r="A47" s="1"/>
      <c r="B47" s="81" t="s">
        <v>54</v>
      </c>
      <c r="C47" s="141" t="str">
        <f>IF(E18="","",E18)</f>
        <v/>
      </c>
      <c r="D47" s="119"/>
      <c r="E47" s="11"/>
      <c r="F47" s="11"/>
      <c r="G47" s="12"/>
      <c r="H47" s="1"/>
    </row>
    <row r="48" spans="1:8" ht="15" customHeight="1">
      <c r="A48" s="1"/>
      <c r="B48" s="83"/>
      <c r="C48" s="73" t="s">
        <v>49</v>
      </c>
      <c r="D48" s="120"/>
      <c r="E48" s="29"/>
      <c r="F48" s="29"/>
      <c r="G48" s="30"/>
      <c r="H48" s="1"/>
    </row>
    <row r="49" spans="1:8" ht="15" customHeight="1">
      <c r="A49" s="1"/>
      <c r="B49" s="83"/>
      <c r="C49" s="73" t="s">
        <v>50</v>
      </c>
      <c r="D49" s="120"/>
      <c r="E49" s="29"/>
      <c r="F49" s="29"/>
      <c r="G49" s="30"/>
      <c r="H49" s="1"/>
    </row>
    <row r="50" spans="1:8" ht="24">
      <c r="A50" s="1"/>
      <c r="B50" s="83"/>
      <c r="C50" s="76" t="s">
        <v>51</v>
      </c>
      <c r="D50" s="77"/>
      <c r="E50" s="29"/>
      <c r="F50" s="29"/>
      <c r="G50" s="30"/>
      <c r="H50" s="1"/>
    </row>
    <row r="51" spans="1:8" ht="15" customHeight="1" thickBot="1">
      <c r="A51" s="1"/>
      <c r="B51" s="58"/>
      <c r="C51" s="79" t="s">
        <v>52</v>
      </c>
      <c r="D51" s="121"/>
      <c r="E51" s="16"/>
      <c r="F51" s="16"/>
      <c r="G51" s="17"/>
      <c r="H51" s="1"/>
    </row>
    <row r="52" spans="1:8" ht="15" customHeight="1">
      <c r="A52" s="1"/>
      <c r="B52" s="81" t="s">
        <v>55</v>
      </c>
      <c r="C52" s="141" t="str">
        <f>IF(E18="","",E18)</f>
        <v/>
      </c>
      <c r="D52" s="228"/>
      <c r="E52" s="11"/>
      <c r="F52" s="11"/>
      <c r="G52" s="12"/>
      <c r="H52" s="1"/>
    </row>
    <row r="53" spans="1:8" ht="15" customHeight="1">
      <c r="A53" s="1"/>
      <c r="B53" s="83"/>
      <c r="C53" s="73" t="s">
        <v>49</v>
      </c>
      <c r="D53" s="120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120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121"/>
      <c r="E56" s="16"/>
      <c r="F56" s="16"/>
      <c r="G56" s="17"/>
      <c r="H56" s="1"/>
    </row>
    <row r="57" spans="1:8" ht="6" customHeight="1">
      <c r="A57" s="1"/>
      <c r="B57" s="86"/>
      <c r="C57" s="86"/>
      <c r="D57" s="87"/>
      <c r="E57" s="88"/>
      <c r="F57" s="88"/>
      <c r="G57" s="88"/>
      <c r="H57" s="1"/>
    </row>
    <row r="58" spans="1:8" ht="15" customHeight="1" thickBot="1">
      <c r="A58" s="1"/>
      <c r="B58" s="34" t="s">
        <v>75</v>
      </c>
      <c r="C58" s="34"/>
      <c r="H58" s="1"/>
    </row>
    <row r="59" spans="1:8" ht="15" customHeight="1">
      <c r="A59" s="1"/>
      <c r="B59" s="70" t="s">
        <v>46</v>
      </c>
      <c r="C59" s="141" t="str">
        <f>IF(G18="","",G18)</f>
        <v/>
      </c>
      <c r="D59" s="228"/>
      <c r="E59" s="11"/>
      <c r="F59" s="11"/>
      <c r="G59" s="12"/>
      <c r="H59" s="1"/>
    </row>
    <row r="60" spans="1:8" ht="15" customHeight="1">
      <c r="A60" s="1"/>
      <c r="B60" s="75"/>
      <c r="C60" s="73" t="s">
        <v>49</v>
      </c>
      <c r="D60" s="120"/>
      <c r="E60" s="29"/>
      <c r="F60" s="29"/>
      <c r="G60" s="30"/>
      <c r="H60" s="1"/>
    </row>
    <row r="61" spans="1:8" ht="15" customHeight="1">
      <c r="A61" s="1"/>
      <c r="B61" s="75"/>
      <c r="C61" s="73" t="s">
        <v>50</v>
      </c>
      <c r="D61" s="120"/>
      <c r="E61" s="29"/>
      <c r="F61" s="29"/>
      <c r="G61" s="30"/>
      <c r="H61" s="1"/>
    </row>
    <row r="62" spans="1:8" ht="24">
      <c r="A62" s="1"/>
      <c r="B62" s="75"/>
      <c r="C62" s="76" t="s">
        <v>51</v>
      </c>
      <c r="D62" s="28"/>
      <c r="E62" s="29"/>
      <c r="F62" s="29"/>
      <c r="G62" s="30"/>
      <c r="H62" s="1"/>
    </row>
    <row r="63" spans="1:8" ht="15" customHeight="1" thickBot="1">
      <c r="A63" s="1"/>
      <c r="B63" s="78"/>
      <c r="C63" s="79" t="s">
        <v>52</v>
      </c>
      <c r="D63" s="229"/>
      <c r="E63" s="16"/>
      <c r="F63" s="16"/>
      <c r="G63" s="17"/>
      <c r="H63" s="1"/>
    </row>
    <row r="64" spans="1:8" ht="15" customHeight="1">
      <c r="A64" s="1"/>
      <c r="B64" s="81" t="s">
        <v>53</v>
      </c>
      <c r="C64" s="141" t="str">
        <f>IF(G18="","",G18)</f>
        <v/>
      </c>
      <c r="D64" s="119"/>
      <c r="E64" s="11"/>
      <c r="F64" s="11"/>
      <c r="G64" s="12"/>
      <c r="H64" s="1"/>
    </row>
    <row r="65" spans="1:8" ht="15" customHeight="1">
      <c r="A65" s="1"/>
      <c r="B65" s="83"/>
      <c r="C65" s="73" t="s">
        <v>49</v>
      </c>
      <c r="D65" s="120"/>
      <c r="E65" s="29"/>
      <c r="F65" s="29"/>
      <c r="G65" s="30"/>
      <c r="H65" s="1"/>
    </row>
    <row r="66" spans="1:8" ht="15" customHeight="1">
      <c r="A66" s="1"/>
      <c r="B66" s="83"/>
      <c r="C66" s="73" t="s">
        <v>50</v>
      </c>
      <c r="D66" s="120"/>
      <c r="E66" s="29"/>
      <c r="F66" s="29"/>
      <c r="G66" s="30"/>
      <c r="H66" s="1"/>
    </row>
    <row r="67" spans="1:8" ht="24">
      <c r="A67" s="1"/>
      <c r="B67" s="83"/>
      <c r="C67" s="76" t="s">
        <v>51</v>
      </c>
      <c r="D67" s="28"/>
      <c r="E67" s="29"/>
      <c r="F67" s="29"/>
      <c r="G67" s="30"/>
      <c r="H67" s="1"/>
    </row>
    <row r="68" spans="1:8" ht="15" customHeight="1" thickBot="1">
      <c r="A68" s="1"/>
      <c r="B68" s="58"/>
      <c r="C68" s="79" t="s">
        <v>52</v>
      </c>
      <c r="D68" s="121"/>
      <c r="E68" s="16"/>
      <c r="F68" s="16"/>
      <c r="G68" s="17"/>
      <c r="H68" s="1"/>
    </row>
    <row r="69" spans="1:8" ht="15" customHeight="1">
      <c r="A69" s="1"/>
      <c r="B69" s="81" t="s">
        <v>54</v>
      </c>
      <c r="C69" s="141" t="str">
        <f>IF(G18="","",G18)</f>
        <v/>
      </c>
      <c r="D69" s="119"/>
      <c r="E69" s="11"/>
      <c r="F69" s="11"/>
      <c r="G69" s="12"/>
      <c r="H69" s="1"/>
    </row>
    <row r="70" spans="1:8" ht="15" customHeight="1">
      <c r="A70" s="1"/>
      <c r="B70" s="83"/>
      <c r="C70" s="73" t="s">
        <v>49</v>
      </c>
      <c r="D70" s="120"/>
      <c r="E70" s="29"/>
      <c r="F70" s="29"/>
      <c r="G70" s="30"/>
      <c r="H70" s="1"/>
    </row>
    <row r="71" spans="1:8" ht="15" customHeight="1">
      <c r="A71" s="1"/>
      <c r="B71" s="83"/>
      <c r="C71" s="73" t="s">
        <v>50</v>
      </c>
      <c r="D71" s="120"/>
      <c r="E71" s="29"/>
      <c r="F71" s="29"/>
      <c r="G71" s="30"/>
      <c r="H71" s="1"/>
    </row>
    <row r="72" spans="1:8" ht="24">
      <c r="A72" s="1"/>
      <c r="B72" s="83"/>
      <c r="C72" s="76" t="s">
        <v>51</v>
      </c>
      <c r="D72" s="28"/>
      <c r="E72" s="29"/>
      <c r="F72" s="29"/>
      <c r="G72" s="30"/>
      <c r="H72" s="1"/>
    </row>
    <row r="73" spans="1:8" ht="15" customHeight="1" thickBot="1">
      <c r="A73" s="1"/>
      <c r="B73" s="58"/>
      <c r="C73" s="79" t="s">
        <v>52</v>
      </c>
      <c r="D73" s="121"/>
      <c r="E73" s="16"/>
      <c r="F73" s="16"/>
      <c r="G73" s="17"/>
      <c r="H73" s="1"/>
    </row>
    <row r="74" spans="1:8" ht="15" customHeight="1">
      <c r="A74" s="1"/>
      <c r="B74" s="81" t="s">
        <v>55</v>
      </c>
      <c r="C74" s="141" t="str">
        <f>IF(G18="","",G18)</f>
        <v/>
      </c>
      <c r="D74" s="119"/>
      <c r="E74" s="11"/>
      <c r="F74" s="11"/>
      <c r="G74" s="12"/>
      <c r="H74" s="1"/>
    </row>
    <row r="75" spans="1:8" ht="15" customHeight="1">
      <c r="A75" s="1"/>
      <c r="B75" s="83"/>
      <c r="C75" s="73" t="s">
        <v>49</v>
      </c>
      <c r="D75" s="120"/>
      <c r="E75" s="29"/>
      <c r="F75" s="29"/>
      <c r="G75" s="30"/>
      <c r="H75" s="1"/>
    </row>
    <row r="76" spans="1:8" ht="15" customHeight="1">
      <c r="A76" s="1"/>
      <c r="B76" s="83"/>
      <c r="C76" s="73" t="s">
        <v>50</v>
      </c>
      <c r="D76" s="120"/>
      <c r="E76" s="29"/>
      <c r="F76" s="29"/>
      <c r="G76" s="30"/>
      <c r="H76" s="1"/>
    </row>
    <row r="77" spans="1:8" ht="24">
      <c r="A77" s="1"/>
      <c r="B77" s="83"/>
      <c r="C77" s="76" t="s">
        <v>51</v>
      </c>
      <c r="D77" s="28"/>
      <c r="E77" s="29"/>
      <c r="F77" s="29"/>
      <c r="G77" s="30"/>
      <c r="H77" s="1"/>
    </row>
    <row r="78" spans="1:8" ht="15" customHeight="1" thickBot="1">
      <c r="A78" s="1"/>
      <c r="B78" s="58"/>
      <c r="C78" s="79" t="s">
        <v>52</v>
      </c>
      <c r="D78" s="121"/>
      <c r="E78" s="16"/>
      <c r="F78" s="16"/>
      <c r="G78" s="17"/>
      <c r="H78" s="1"/>
    </row>
    <row r="79" spans="1:8" ht="6" customHeight="1">
      <c r="A79" s="1"/>
      <c r="B79" s="86"/>
      <c r="C79" s="86"/>
      <c r="D79" s="87"/>
      <c r="E79" s="88"/>
      <c r="F79" s="88"/>
      <c r="G79" s="88"/>
      <c r="H79" s="1"/>
    </row>
    <row r="80" spans="1:8" ht="15" customHeight="1" thickBot="1">
      <c r="A80" s="1"/>
      <c r="B80" s="86" t="s">
        <v>171</v>
      </c>
      <c r="C80" s="86"/>
      <c r="D80" s="87"/>
      <c r="E80" s="88"/>
      <c r="F80" s="88"/>
      <c r="G80" s="88"/>
      <c r="H80" s="1"/>
    </row>
    <row r="81" spans="1:8" ht="15" customHeight="1">
      <c r="A81" s="1"/>
      <c r="B81" s="238" t="s">
        <v>172</v>
      </c>
      <c r="C81" s="129" t="s">
        <v>175</v>
      </c>
      <c r="D81" s="119"/>
      <c r="E81" s="11"/>
      <c r="F81" s="11"/>
      <c r="G81" s="12"/>
      <c r="H81" s="1"/>
    </row>
    <row r="82" spans="1:8" ht="15" customHeight="1">
      <c r="A82" s="1"/>
      <c r="B82" s="239" t="s">
        <v>173</v>
      </c>
      <c r="C82" s="73" t="s">
        <v>175</v>
      </c>
      <c r="D82" s="120"/>
      <c r="E82" s="29"/>
      <c r="F82" s="29"/>
      <c r="G82" s="30"/>
      <c r="H82" s="1"/>
    </row>
    <row r="83" spans="1:8" ht="15" customHeight="1" thickBot="1">
      <c r="A83" s="1"/>
      <c r="B83" s="240" t="s">
        <v>174</v>
      </c>
      <c r="C83" s="79" t="s">
        <v>175</v>
      </c>
      <c r="D83" s="121"/>
      <c r="E83" s="16"/>
      <c r="F83" s="16"/>
      <c r="G83" s="17"/>
      <c r="H83" s="1"/>
    </row>
    <row r="84" spans="1:8" ht="15" customHeight="1">
      <c r="A84" s="1"/>
      <c r="B84" s="2"/>
      <c r="C84" s="2"/>
      <c r="F84" s="94"/>
      <c r="G84" s="94"/>
      <c r="H84" s="1"/>
    </row>
    <row r="85" spans="1:8" ht="14.25" thickBot="1">
      <c r="B85" s="99" t="s">
        <v>60</v>
      </c>
    </row>
    <row r="86" spans="1:8" ht="14.25" thickBot="1">
      <c r="F86" s="100" t="s">
        <v>61</v>
      </c>
      <c r="G86" s="101" t="s">
        <v>62</v>
      </c>
    </row>
    <row r="87" spans="1:8" ht="41.25" customHeight="1" thickTop="1" thickBot="1">
      <c r="B87" s="102" t="s">
        <v>63</v>
      </c>
      <c r="C87" s="103"/>
      <c r="D87" s="104"/>
      <c r="E87" s="94"/>
      <c r="F87" s="197"/>
      <c r="G87" s="198"/>
    </row>
    <row r="88" spans="1:8" ht="6" customHeight="1"/>
  </sheetData>
  <mergeCells count="2">
    <mergeCell ref="B17:B19"/>
    <mergeCell ref="B30:C30"/>
  </mergeCells>
  <phoneticPr fontId="2"/>
  <dataValidations count="1">
    <dataValidation type="list" allowBlank="1" showInputMessage="1" showErrorMessage="1" sqref="D7">
      <formula1>$K$7:$K$8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orientation="portrait" r:id="rId1"/>
  <rowBreaks count="1" manualBreakCount="1">
    <brk id="5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86</xdr:row>
                    <xdr:rowOff>95250</xdr:rowOff>
                  </from>
                  <to>
                    <xdr:col>3</xdr:col>
                    <xdr:colOff>914400</xdr:colOff>
                    <xdr:row>86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3" t="s">
        <v>109</v>
      </c>
      <c r="E3" s="142" t="s">
        <v>110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39" t="str">
        <f>IF('2 アンモニア性窒素'!D5="","",'2 アンモニア性窒素'!D5)</f>
        <v/>
      </c>
      <c r="E5" s="11"/>
      <c r="F5" s="11"/>
      <c r="G5" s="12"/>
      <c r="H5" s="1"/>
      <c r="J5" s="13"/>
      <c r="K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18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20</v>
      </c>
      <c r="L8" s="13"/>
      <c r="M8" s="13"/>
      <c r="N8" s="13"/>
    </row>
    <row r="9" spans="1:14" ht="15" customHeight="1">
      <c r="A9" s="1"/>
      <c r="B9" s="26" t="s">
        <v>13</v>
      </c>
      <c r="C9" s="27"/>
      <c r="D9" s="32"/>
      <c r="E9" s="29"/>
      <c r="F9" s="29"/>
      <c r="G9" s="30"/>
      <c r="H9" s="1"/>
      <c r="J9" s="13"/>
      <c r="K9" s="13" t="s">
        <v>179</v>
      </c>
      <c r="L9" s="13"/>
      <c r="M9" s="13"/>
      <c r="N9" s="13"/>
    </row>
    <row r="10" spans="1:14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  <c r="J10" s="13"/>
      <c r="K10" s="13" t="s">
        <v>22</v>
      </c>
      <c r="L10" s="13"/>
      <c r="M10" s="13"/>
      <c r="N10" s="13"/>
    </row>
    <row r="11" spans="1:14" ht="13.5" customHeight="1">
      <c r="A11" s="1"/>
      <c r="B11" s="34"/>
      <c r="C11" s="34"/>
      <c r="H11" s="1"/>
      <c r="J11" s="13"/>
      <c r="K11" s="13"/>
      <c r="L11" s="13"/>
      <c r="M11" s="13"/>
      <c r="N11" s="13"/>
    </row>
    <row r="12" spans="1:14" ht="14.25" thickBot="1">
      <c r="A12" s="1"/>
      <c r="B12" s="2" t="s">
        <v>56</v>
      </c>
      <c r="C12" s="2" t="s">
        <v>57</v>
      </c>
      <c r="G12" s="89"/>
      <c r="H12" s="1"/>
    </row>
    <row r="13" spans="1:14" ht="15" customHeight="1" thickBot="1">
      <c r="A13" s="1"/>
      <c r="B13" s="90" t="s">
        <v>95</v>
      </c>
      <c r="C13" s="91"/>
      <c r="D13" s="92"/>
      <c r="E13" s="93" t="s">
        <v>58</v>
      </c>
      <c r="F13" s="94"/>
      <c r="H13" s="1"/>
    </row>
    <row r="14" spans="1:14">
      <c r="A14" s="1"/>
      <c r="B14" s="95"/>
      <c r="C14" s="95"/>
      <c r="D14" s="96" t="s">
        <v>59</v>
      </c>
      <c r="E14" s="97"/>
      <c r="F14" s="98"/>
      <c r="G14" s="1"/>
      <c r="H14" s="1"/>
    </row>
    <row r="15" spans="1:14" ht="13.5" customHeight="1">
      <c r="A15" s="1"/>
      <c r="B15" s="34"/>
      <c r="C15" s="34"/>
      <c r="H15" s="1"/>
      <c r="J15" s="13"/>
      <c r="K15" s="13"/>
      <c r="L15" s="13"/>
      <c r="M15" s="13"/>
      <c r="N15" s="13"/>
    </row>
    <row r="16" spans="1:14">
      <c r="A16" s="1"/>
      <c r="B16" s="34" t="s">
        <v>17</v>
      </c>
      <c r="C16" s="34"/>
      <c r="H16" s="1"/>
      <c r="J16" s="13"/>
      <c r="K16" s="13"/>
      <c r="L16" s="13"/>
      <c r="M16" s="13"/>
      <c r="N16" s="13"/>
    </row>
    <row r="17" spans="1:14" ht="6" customHeight="1" thickBot="1">
      <c r="A17" s="1"/>
      <c r="B17" s="34"/>
      <c r="C17" s="34"/>
      <c r="H17" s="1"/>
      <c r="J17" s="13"/>
      <c r="K17" s="13"/>
      <c r="L17" s="13"/>
      <c r="M17" s="13"/>
      <c r="N17" s="13"/>
    </row>
    <row r="18" spans="1:14" ht="15" customHeight="1">
      <c r="A18" s="1"/>
      <c r="B18" s="246" t="s">
        <v>23</v>
      </c>
      <c r="C18" s="37"/>
      <c r="D18" s="38"/>
      <c r="E18" s="39"/>
      <c r="F18" s="148"/>
      <c r="G18" s="149"/>
      <c r="H18" s="1"/>
      <c r="J18" s="13"/>
      <c r="K18" s="13"/>
      <c r="L18" s="13"/>
      <c r="M18" s="13"/>
      <c r="N18" s="13"/>
    </row>
    <row r="19" spans="1:14" ht="15" customHeight="1" thickBot="1">
      <c r="A19" s="1"/>
      <c r="B19" s="247"/>
      <c r="C19" s="40"/>
      <c r="D19" s="41"/>
      <c r="E19" s="42"/>
      <c r="F19" s="150"/>
      <c r="G19" s="151"/>
      <c r="H19" s="1"/>
      <c r="J19" s="13"/>
      <c r="K19" s="13"/>
      <c r="L19" s="13"/>
      <c r="M19" s="13"/>
      <c r="N19" s="13"/>
    </row>
    <row r="20" spans="1:14" ht="15" customHeight="1" thickTop="1">
      <c r="A20" s="1"/>
      <c r="B20" s="21" t="s">
        <v>28</v>
      </c>
      <c r="C20" s="22"/>
      <c r="D20" s="43"/>
      <c r="E20" s="44"/>
      <c r="F20" s="152"/>
      <c r="G20" s="153"/>
      <c r="H20" s="1"/>
      <c r="J20" s="13"/>
      <c r="K20" s="13"/>
      <c r="L20" s="13"/>
      <c r="M20" s="13"/>
      <c r="N20" s="13"/>
    </row>
    <row r="21" spans="1:14" ht="15" customHeight="1">
      <c r="A21" s="1"/>
      <c r="B21" s="26" t="s">
        <v>29</v>
      </c>
      <c r="C21" s="27"/>
      <c r="D21" s="47"/>
      <c r="E21" s="48"/>
      <c r="F21" s="152"/>
      <c r="G21" s="153"/>
      <c r="H21" s="1"/>
      <c r="J21" s="13"/>
      <c r="K21" s="13"/>
      <c r="L21" s="13"/>
      <c r="M21" s="13"/>
      <c r="N21" s="13"/>
    </row>
    <row r="22" spans="1:14" ht="15" customHeight="1">
      <c r="A22" s="1"/>
      <c r="B22" s="26" t="s">
        <v>31</v>
      </c>
      <c r="C22" s="27"/>
      <c r="D22" s="47"/>
      <c r="E22" s="48"/>
      <c r="F22" s="152"/>
      <c r="G22" s="153"/>
      <c r="H22" s="1"/>
      <c r="J22" s="13"/>
      <c r="K22" s="13"/>
      <c r="L22" s="13"/>
      <c r="M22" s="13"/>
      <c r="N22" s="13"/>
    </row>
    <row r="23" spans="1:14" ht="15" customHeight="1">
      <c r="A23" s="1"/>
      <c r="B23" s="26" t="s">
        <v>33</v>
      </c>
      <c r="C23" s="27"/>
      <c r="D23" s="47"/>
      <c r="E23" s="48"/>
      <c r="F23" s="152"/>
      <c r="G23" s="153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34</v>
      </c>
      <c r="C24" s="27"/>
      <c r="D24" s="47"/>
      <c r="E24" s="48"/>
      <c r="F24" s="152"/>
      <c r="G24" s="153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36</v>
      </c>
      <c r="C25" s="27"/>
      <c r="D25" s="51"/>
      <c r="E25" s="52"/>
      <c r="F25" s="154"/>
      <c r="G25" s="155"/>
      <c r="H25" s="1"/>
    </row>
    <row r="26" spans="1:14" ht="15" customHeight="1">
      <c r="A26" s="1"/>
      <c r="B26" s="26" t="s">
        <v>37</v>
      </c>
      <c r="C26" s="27"/>
      <c r="D26" s="51"/>
      <c r="E26" s="52"/>
      <c r="F26" s="154"/>
      <c r="G26" s="155"/>
      <c r="H26" s="1"/>
    </row>
    <row r="27" spans="1:14" ht="15" customHeight="1">
      <c r="A27" s="1"/>
      <c r="B27" s="26" t="s">
        <v>38</v>
      </c>
      <c r="C27" s="27"/>
      <c r="D27" s="51"/>
      <c r="E27" s="52"/>
      <c r="F27" s="154"/>
      <c r="G27" s="155"/>
      <c r="H27" s="1"/>
    </row>
    <row r="28" spans="1:14" ht="15" customHeight="1">
      <c r="A28" s="1"/>
      <c r="B28" s="26" t="s">
        <v>39</v>
      </c>
      <c r="C28" s="54"/>
      <c r="D28" s="55"/>
      <c r="E28" s="56"/>
      <c r="F28" s="154"/>
      <c r="G28" s="155"/>
      <c r="H28" s="1"/>
    </row>
    <row r="29" spans="1:14" ht="15" customHeight="1" thickBot="1">
      <c r="A29" s="1"/>
      <c r="B29" s="58" t="s">
        <v>40</v>
      </c>
      <c r="C29" s="15"/>
      <c r="D29" s="59"/>
      <c r="E29" s="60"/>
      <c r="F29" s="156"/>
      <c r="G29" s="157"/>
      <c r="H29" s="1"/>
    </row>
    <row r="30" spans="1:14" ht="24" customHeight="1">
      <c r="A30" s="1"/>
      <c r="B30" s="252" t="s">
        <v>41</v>
      </c>
      <c r="C30" s="253"/>
      <c r="D30" s="62"/>
      <c r="E30" s="11"/>
      <c r="F30" s="11"/>
      <c r="G30" s="12"/>
      <c r="H30" s="1"/>
    </row>
    <row r="31" spans="1:14" ht="15" customHeight="1">
      <c r="A31" s="1"/>
      <c r="B31" s="26"/>
      <c r="C31" s="63" t="s">
        <v>42</v>
      </c>
      <c r="D31" s="64"/>
      <c r="E31" s="29"/>
      <c r="F31" s="65"/>
      <c r="G31" s="66"/>
      <c r="H31" s="1"/>
    </row>
    <row r="32" spans="1:14" ht="15" customHeight="1">
      <c r="A32" s="1"/>
      <c r="B32" s="26"/>
      <c r="C32" s="63" t="s">
        <v>43</v>
      </c>
      <c r="D32" s="64"/>
      <c r="E32" s="29"/>
      <c r="F32" s="67"/>
      <c r="G32" s="66"/>
      <c r="H32" s="1"/>
    </row>
    <row r="33" spans="1:8" ht="15" customHeight="1">
      <c r="A33" s="1"/>
      <c r="B33" s="26" t="s">
        <v>44</v>
      </c>
      <c r="C33" s="27"/>
      <c r="D33" s="230"/>
      <c r="E33" s="29"/>
      <c r="F33" s="29"/>
      <c r="G33" s="30"/>
      <c r="H33" s="1"/>
    </row>
    <row r="34" spans="1:8" ht="15" customHeight="1" thickBot="1">
      <c r="A34" s="1"/>
      <c r="B34" s="14" t="s">
        <v>45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46</v>
      </c>
      <c r="C36" s="141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47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48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49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50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51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52</v>
      </c>
      <c r="D42" s="84"/>
      <c r="E42" s="16"/>
      <c r="F42" s="16"/>
      <c r="G42" s="17"/>
      <c r="H42" s="1"/>
    </row>
    <row r="43" spans="1:8" ht="15" customHeight="1">
      <c r="A43" s="1"/>
      <c r="B43" s="81" t="s">
        <v>53</v>
      </c>
      <c r="C43" s="141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47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48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49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50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51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52</v>
      </c>
      <c r="D49" s="231"/>
      <c r="E49" s="16"/>
      <c r="F49" s="16"/>
      <c r="G49" s="17"/>
      <c r="H49" s="1"/>
    </row>
    <row r="50" spans="1:8" ht="15" customHeight="1">
      <c r="A50" s="1"/>
      <c r="B50" s="81" t="s">
        <v>54</v>
      </c>
      <c r="C50" s="141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47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48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49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85"/>
      <c r="E56" s="16"/>
      <c r="F56" s="16"/>
      <c r="G56" s="17"/>
      <c r="H56" s="1"/>
    </row>
    <row r="57" spans="1:8" ht="15" customHeight="1">
      <c r="A57" s="1"/>
      <c r="B57" s="81" t="s">
        <v>55</v>
      </c>
      <c r="C57" s="141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47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48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49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50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51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52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9" t="s">
        <v>60</v>
      </c>
    </row>
    <row r="67" spans="1:8" ht="15" customHeight="1" thickBot="1">
      <c r="F67" s="100" t="s">
        <v>61</v>
      </c>
      <c r="G67" s="101" t="s">
        <v>62</v>
      </c>
    </row>
    <row r="68" spans="1:8" ht="41.25" customHeight="1" thickTop="1" thickBot="1">
      <c r="B68" s="102" t="s">
        <v>63</v>
      </c>
      <c r="C68" s="103"/>
      <c r="D68" s="104"/>
      <c r="E68" s="94"/>
      <c r="F68" s="197"/>
      <c r="G68" s="198"/>
    </row>
    <row r="69" spans="1:8" ht="6" customHeight="1">
      <c r="E69" s="105"/>
      <c r="F69" s="105"/>
    </row>
  </sheetData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3" t="s">
        <v>111</v>
      </c>
      <c r="E3" s="142" t="s">
        <v>112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K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26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27</v>
      </c>
      <c r="L8" s="13"/>
      <c r="M8" s="13"/>
      <c r="N8" s="13"/>
    </row>
    <row r="9" spans="1:14" ht="15" customHeight="1">
      <c r="A9" s="1"/>
      <c r="B9" s="26" t="s">
        <v>13</v>
      </c>
      <c r="C9" s="27"/>
      <c r="D9" s="32"/>
      <c r="E9" s="29"/>
      <c r="F9" s="29"/>
      <c r="G9" s="30"/>
      <c r="H9" s="1"/>
      <c r="J9" s="13"/>
      <c r="K9" s="13" t="s">
        <v>180</v>
      </c>
      <c r="L9" s="13"/>
      <c r="M9" s="13"/>
      <c r="N9" s="13"/>
    </row>
    <row r="10" spans="1:14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  <c r="J10" s="13"/>
      <c r="K10" s="13"/>
      <c r="L10" s="13"/>
      <c r="M10" s="13"/>
      <c r="N10" s="13"/>
    </row>
    <row r="11" spans="1:14" ht="13.5" customHeight="1">
      <c r="A11" s="1"/>
      <c r="B11" s="34"/>
      <c r="C11" s="34"/>
      <c r="H11" s="1"/>
      <c r="J11" s="13"/>
      <c r="K11" s="13"/>
      <c r="L11" s="13"/>
      <c r="M11" s="13"/>
      <c r="N11" s="13"/>
    </row>
    <row r="12" spans="1:14" ht="14.25" thickBot="1">
      <c r="A12" s="1"/>
      <c r="B12" s="2" t="s">
        <v>56</v>
      </c>
      <c r="C12" s="2" t="s">
        <v>57</v>
      </c>
      <c r="G12" s="89"/>
      <c r="H12" s="1"/>
    </row>
    <row r="13" spans="1:14" ht="15" customHeight="1" thickBot="1">
      <c r="A13" s="1"/>
      <c r="B13" s="90" t="s">
        <v>96</v>
      </c>
      <c r="C13" s="91"/>
      <c r="D13" s="92"/>
      <c r="E13" s="93" t="s">
        <v>58</v>
      </c>
      <c r="F13" s="94"/>
      <c r="H13" s="1"/>
    </row>
    <row r="14" spans="1:14">
      <c r="A14" s="1"/>
      <c r="B14" s="95"/>
      <c r="C14" s="95"/>
      <c r="D14" s="96" t="s">
        <v>59</v>
      </c>
      <c r="E14" s="97"/>
      <c r="F14" s="98"/>
      <c r="G14" s="1"/>
      <c r="H14" s="1"/>
    </row>
    <row r="15" spans="1:14" ht="13.5" customHeight="1">
      <c r="A15" s="1"/>
      <c r="B15" s="34"/>
      <c r="C15" s="34"/>
      <c r="H15" s="1"/>
      <c r="J15" s="13"/>
      <c r="K15" s="13"/>
      <c r="L15" s="13"/>
      <c r="M15" s="13"/>
      <c r="N15" s="13"/>
    </row>
    <row r="16" spans="1:14">
      <c r="A16" s="1"/>
      <c r="B16" s="34" t="s">
        <v>17</v>
      </c>
      <c r="C16" s="34"/>
      <c r="H16" s="1"/>
      <c r="J16" s="13"/>
      <c r="K16" s="13"/>
      <c r="L16" s="13"/>
      <c r="M16" s="13"/>
      <c r="N16" s="13"/>
    </row>
    <row r="17" spans="1:14" ht="6" customHeight="1" thickBot="1">
      <c r="A17" s="1"/>
      <c r="B17" s="34"/>
      <c r="C17" s="34"/>
      <c r="H17" s="1"/>
      <c r="J17" s="13"/>
      <c r="K17" s="13"/>
      <c r="L17" s="13"/>
      <c r="M17" s="13"/>
      <c r="N17" s="13"/>
    </row>
    <row r="18" spans="1:14" ht="15" customHeight="1">
      <c r="A18" s="1"/>
      <c r="B18" s="246" t="s">
        <v>23</v>
      </c>
      <c r="C18" s="37"/>
      <c r="D18" s="38"/>
      <c r="E18" s="39"/>
      <c r="F18" s="148"/>
      <c r="G18" s="149"/>
      <c r="H18" s="1"/>
      <c r="J18" s="13"/>
      <c r="K18" s="13"/>
      <c r="L18" s="13"/>
      <c r="M18" s="13"/>
      <c r="N18" s="13"/>
    </row>
    <row r="19" spans="1:14" ht="15" customHeight="1" thickBot="1">
      <c r="A19" s="1"/>
      <c r="B19" s="247"/>
      <c r="C19" s="40"/>
      <c r="D19" s="41"/>
      <c r="E19" s="42"/>
      <c r="F19" s="150"/>
      <c r="G19" s="151"/>
      <c r="H19" s="1"/>
      <c r="J19" s="13"/>
      <c r="K19" s="13"/>
      <c r="L19" s="13"/>
      <c r="M19" s="13"/>
      <c r="N19" s="13"/>
    </row>
    <row r="20" spans="1:14" ht="15" customHeight="1" thickTop="1">
      <c r="A20" s="1"/>
      <c r="B20" s="21" t="s">
        <v>28</v>
      </c>
      <c r="C20" s="22"/>
      <c r="D20" s="232"/>
      <c r="E20" s="233"/>
      <c r="F20" s="152"/>
      <c r="G20" s="153"/>
      <c r="H20" s="1"/>
      <c r="J20" s="13"/>
      <c r="K20" s="13"/>
      <c r="L20" s="13"/>
      <c r="M20" s="13"/>
      <c r="N20" s="13"/>
    </row>
    <row r="21" spans="1:14" ht="15" customHeight="1">
      <c r="A21" s="1"/>
      <c r="B21" s="26" t="s">
        <v>29</v>
      </c>
      <c r="C21" s="27"/>
      <c r="D21" s="234"/>
      <c r="E21" s="235"/>
      <c r="F21" s="152"/>
      <c r="G21" s="153"/>
      <c r="H21" s="1"/>
      <c r="J21" s="13"/>
      <c r="K21" s="13"/>
      <c r="L21" s="13"/>
      <c r="M21" s="13"/>
      <c r="N21" s="13"/>
    </row>
    <row r="22" spans="1:14" ht="15" customHeight="1">
      <c r="A22" s="1"/>
      <c r="B22" s="26" t="s">
        <v>31</v>
      </c>
      <c r="C22" s="27"/>
      <c r="D22" s="234"/>
      <c r="E22" s="48"/>
      <c r="F22" s="152"/>
      <c r="G22" s="153"/>
      <c r="H22" s="1"/>
      <c r="J22" s="13"/>
      <c r="K22" s="13"/>
      <c r="L22" s="13"/>
      <c r="M22" s="13"/>
      <c r="N22" s="13"/>
    </row>
    <row r="23" spans="1:14" ht="15" customHeight="1">
      <c r="A23" s="1"/>
      <c r="B23" s="26" t="s">
        <v>33</v>
      </c>
      <c r="C23" s="27"/>
      <c r="D23" s="234"/>
      <c r="E23" s="48"/>
      <c r="F23" s="152"/>
      <c r="G23" s="153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34</v>
      </c>
      <c r="C24" s="27"/>
      <c r="D24" s="234"/>
      <c r="E24" s="48"/>
      <c r="F24" s="152"/>
      <c r="G24" s="153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36</v>
      </c>
      <c r="C25" s="27"/>
      <c r="D25" s="234"/>
      <c r="E25" s="48"/>
      <c r="F25" s="154"/>
      <c r="G25" s="155"/>
      <c r="H25" s="1"/>
    </row>
    <row r="26" spans="1:14" ht="15" customHeight="1">
      <c r="A26" s="1"/>
      <c r="B26" s="26" t="s">
        <v>37</v>
      </c>
      <c r="C26" s="27"/>
      <c r="D26" s="51"/>
      <c r="E26" s="52"/>
      <c r="F26" s="154"/>
      <c r="G26" s="155"/>
      <c r="H26" s="1"/>
    </row>
    <row r="27" spans="1:14" ht="15" customHeight="1">
      <c r="A27" s="1"/>
      <c r="B27" s="26" t="s">
        <v>38</v>
      </c>
      <c r="C27" s="27"/>
      <c r="D27" s="51"/>
      <c r="E27" s="52"/>
      <c r="F27" s="154"/>
      <c r="G27" s="155"/>
      <c r="H27" s="1"/>
    </row>
    <row r="28" spans="1:14" ht="15" customHeight="1">
      <c r="A28" s="1"/>
      <c r="B28" s="26" t="s">
        <v>39</v>
      </c>
      <c r="C28" s="54"/>
      <c r="D28" s="55"/>
      <c r="E28" s="56"/>
      <c r="F28" s="154"/>
      <c r="G28" s="155"/>
      <c r="H28" s="1"/>
    </row>
    <row r="29" spans="1:14" ht="15" customHeight="1" thickBot="1">
      <c r="A29" s="1"/>
      <c r="B29" s="58" t="s">
        <v>40</v>
      </c>
      <c r="C29" s="15"/>
      <c r="D29" s="59"/>
      <c r="E29" s="60"/>
      <c r="F29" s="156"/>
      <c r="G29" s="157"/>
      <c r="H29" s="1"/>
    </row>
    <row r="30" spans="1:14" ht="24" customHeight="1">
      <c r="A30" s="1"/>
      <c r="B30" s="252" t="s">
        <v>41</v>
      </c>
      <c r="C30" s="253"/>
      <c r="D30" s="62"/>
      <c r="E30" s="11"/>
      <c r="F30" s="11"/>
      <c r="G30" s="12"/>
      <c r="H30" s="1"/>
    </row>
    <row r="31" spans="1:14" ht="15" customHeight="1">
      <c r="A31" s="1"/>
      <c r="B31" s="26"/>
      <c r="C31" s="63" t="s">
        <v>42</v>
      </c>
      <c r="D31" s="64"/>
      <c r="E31" s="29"/>
      <c r="F31" s="65"/>
      <c r="G31" s="66"/>
      <c r="H31" s="1"/>
    </row>
    <row r="32" spans="1:14" ht="15" customHeight="1">
      <c r="A32" s="1"/>
      <c r="B32" s="26"/>
      <c r="C32" s="63" t="s">
        <v>43</v>
      </c>
      <c r="D32" s="64"/>
      <c r="E32" s="29"/>
      <c r="F32" s="67"/>
      <c r="G32" s="66"/>
      <c r="H32" s="1"/>
    </row>
    <row r="33" spans="1:8" ht="15" customHeight="1">
      <c r="A33" s="1"/>
      <c r="B33" s="26" t="s">
        <v>44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45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46</v>
      </c>
      <c r="C36" s="141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47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48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49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50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51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52</v>
      </c>
      <c r="D42" s="80"/>
      <c r="E42" s="16"/>
      <c r="F42" s="16"/>
      <c r="G42" s="17"/>
      <c r="H42" s="1"/>
    </row>
    <row r="43" spans="1:8" ht="15" customHeight="1">
      <c r="A43" s="1"/>
      <c r="B43" s="81" t="s">
        <v>53</v>
      </c>
      <c r="C43" s="141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47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48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49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50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51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52</v>
      </c>
      <c r="D49" s="196"/>
      <c r="E49" s="16"/>
      <c r="F49" s="16"/>
      <c r="G49" s="17"/>
      <c r="H49" s="1"/>
    </row>
    <row r="50" spans="1:8" ht="15" customHeight="1">
      <c r="A50" s="1"/>
      <c r="B50" s="81" t="s">
        <v>54</v>
      </c>
      <c r="C50" s="141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47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48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49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85"/>
      <c r="E56" s="16"/>
      <c r="F56" s="16"/>
      <c r="G56" s="17"/>
      <c r="H56" s="1"/>
    </row>
    <row r="57" spans="1:8" ht="15" customHeight="1">
      <c r="A57" s="1"/>
      <c r="B57" s="81" t="s">
        <v>55</v>
      </c>
      <c r="C57" s="141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47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48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49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50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51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52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9" t="s">
        <v>60</v>
      </c>
    </row>
    <row r="67" spans="1:8" ht="15" customHeight="1" thickBot="1">
      <c r="F67" s="100" t="s">
        <v>61</v>
      </c>
      <c r="G67" s="101" t="s">
        <v>62</v>
      </c>
    </row>
    <row r="68" spans="1:8" ht="41.25" customHeight="1" thickTop="1" thickBot="1">
      <c r="B68" s="102" t="s">
        <v>63</v>
      </c>
      <c r="C68" s="103"/>
      <c r="D68" s="104"/>
      <c r="E68" s="94"/>
      <c r="F68" s="197"/>
      <c r="G68" s="198"/>
    </row>
    <row r="69" spans="1:8" ht="6" customHeight="1">
      <c r="E69" s="105"/>
      <c r="F69" s="105"/>
    </row>
  </sheetData>
  <mergeCells count="2">
    <mergeCell ref="B18:B19"/>
    <mergeCell ref="B30:C30"/>
  </mergeCells>
  <phoneticPr fontId="2"/>
  <dataValidations count="2">
    <dataValidation type="list" allowBlank="1" showInputMessage="1" showErrorMessage="1" sqref="D7">
      <formula1>$K$7:$K$9</formula1>
    </dataValidation>
    <dataValidation type="list" allowBlank="1" showInputMessage="1" showErrorMessage="1" sqref="D6">
      <formula1>$J$5:$J$9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activeCell="D7" sqref="D7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6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14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4" ht="6" customHeight="1">
      <c r="A2" s="1"/>
      <c r="B2" s="2"/>
      <c r="C2" s="2"/>
      <c r="D2" s="1"/>
      <c r="E2" s="140"/>
      <c r="F2" s="140"/>
      <c r="G2" s="140"/>
      <c r="H2" s="1"/>
    </row>
    <row r="3" spans="1:14">
      <c r="A3" s="1"/>
      <c r="B3" s="7" t="s">
        <v>102</v>
      </c>
      <c r="C3" s="2"/>
      <c r="D3" s="143" t="s">
        <v>111</v>
      </c>
      <c r="E3" s="142" t="s">
        <v>113</v>
      </c>
      <c r="F3" s="1"/>
      <c r="G3" s="1"/>
      <c r="H3" s="1"/>
    </row>
    <row r="4" spans="1:14" ht="6" customHeight="1" thickBot="1">
      <c r="A4" s="1"/>
      <c r="B4" s="2"/>
      <c r="C4" s="2"/>
      <c r="D4" s="1"/>
      <c r="E4" s="1"/>
      <c r="F4" s="1"/>
      <c r="G4" s="1"/>
      <c r="H4" s="1"/>
    </row>
    <row r="5" spans="1:14" ht="15" customHeight="1" thickBot="1">
      <c r="A5" s="1"/>
      <c r="B5" s="8" t="s">
        <v>3</v>
      </c>
      <c r="C5" s="9"/>
      <c r="D5" s="139" t="str">
        <f>IF('3 りん酸性りん'!D5="","",'3 りん酸性りん'!D5)</f>
        <v/>
      </c>
      <c r="E5" s="11"/>
      <c r="F5" s="11"/>
      <c r="G5" s="12"/>
      <c r="H5" s="1"/>
      <c r="J5" s="13"/>
      <c r="K5" s="13"/>
      <c r="L5" s="13"/>
      <c r="M5" s="13"/>
      <c r="N5" s="13" t="s">
        <v>5</v>
      </c>
    </row>
    <row r="6" spans="1:14" ht="6" customHeight="1" thickBot="1">
      <c r="A6" s="1"/>
      <c r="B6" s="18"/>
      <c r="C6" s="18"/>
      <c r="D6" s="19"/>
      <c r="E6" s="20"/>
      <c r="F6" s="20"/>
      <c r="G6" s="20"/>
      <c r="H6" s="1"/>
      <c r="J6" s="13"/>
      <c r="K6" s="13"/>
      <c r="L6" s="13"/>
      <c r="M6" s="13"/>
      <c r="N6" s="13"/>
    </row>
    <row r="7" spans="1:14" ht="15" customHeight="1">
      <c r="A7" s="1"/>
      <c r="B7" s="21" t="s">
        <v>8</v>
      </c>
      <c r="C7" s="22"/>
      <c r="D7" s="23"/>
      <c r="E7" s="24"/>
      <c r="F7" s="24"/>
      <c r="G7" s="25"/>
      <c r="H7" s="1"/>
      <c r="J7" s="13"/>
      <c r="K7" s="13" t="s">
        <v>30</v>
      </c>
      <c r="L7" s="13"/>
      <c r="M7" s="13"/>
      <c r="N7" s="13"/>
    </row>
    <row r="8" spans="1:14" ht="15" customHeight="1">
      <c r="A8" s="1"/>
      <c r="B8" s="26" t="s">
        <v>170</v>
      </c>
      <c r="C8" s="27"/>
      <c r="D8" s="28"/>
      <c r="E8" s="29"/>
      <c r="F8" s="29"/>
      <c r="G8" s="30"/>
      <c r="H8" s="1"/>
      <c r="J8" s="13"/>
      <c r="K8" s="13" t="s">
        <v>32</v>
      </c>
      <c r="L8" s="13"/>
      <c r="M8" s="13"/>
      <c r="N8" s="13"/>
    </row>
    <row r="9" spans="1:14" ht="15" customHeight="1">
      <c r="A9" s="1"/>
      <c r="B9" s="26" t="s">
        <v>13</v>
      </c>
      <c r="C9" s="27"/>
      <c r="D9" s="32"/>
      <c r="E9" s="29"/>
      <c r="F9" s="29"/>
      <c r="G9" s="30"/>
      <c r="H9" s="1"/>
      <c r="J9" s="13"/>
      <c r="K9" s="13" t="s">
        <v>181</v>
      </c>
      <c r="L9" s="13"/>
      <c r="M9" s="13"/>
      <c r="N9" s="13"/>
    </row>
    <row r="10" spans="1:14" ht="15" customHeight="1" thickBot="1">
      <c r="A10" s="1"/>
      <c r="B10" s="14" t="s">
        <v>15</v>
      </c>
      <c r="C10" s="15"/>
      <c r="D10" s="33"/>
      <c r="E10" s="16"/>
      <c r="F10" s="16"/>
      <c r="G10" s="17"/>
      <c r="H10" s="1"/>
      <c r="J10" s="13"/>
      <c r="K10" s="13" t="s">
        <v>35</v>
      </c>
      <c r="L10" s="13"/>
      <c r="M10" s="13"/>
      <c r="N10" s="13"/>
    </row>
    <row r="11" spans="1:14" ht="13.5" customHeight="1">
      <c r="A11" s="1"/>
      <c r="B11" s="34"/>
      <c r="C11" s="34"/>
      <c r="H11" s="1"/>
      <c r="J11" s="13"/>
      <c r="K11" s="13"/>
      <c r="L11" s="13"/>
      <c r="M11" s="13"/>
      <c r="N11" s="13"/>
    </row>
    <row r="12" spans="1:14" ht="14.25" thickBot="1">
      <c r="A12" s="1"/>
      <c r="B12" s="2" t="s">
        <v>56</v>
      </c>
      <c r="C12" s="2" t="s">
        <v>57</v>
      </c>
      <c r="G12" s="89"/>
      <c r="H12" s="1"/>
    </row>
    <row r="13" spans="1:14" ht="15" customHeight="1" thickBot="1">
      <c r="A13" s="1"/>
      <c r="B13" s="90" t="s">
        <v>97</v>
      </c>
      <c r="C13" s="91"/>
      <c r="D13" s="92"/>
      <c r="E13" s="93" t="s">
        <v>58</v>
      </c>
      <c r="F13" s="94"/>
      <c r="H13" s="1"/>
    </row>
    <row r="14" spans="1:14">
      <c r="A14" s="1"/>
      <c r="B14" s="95"/>
      <c r="C14" s="95"/>
      <c r="D14" s="96" t="s">
        <v>59</v>
      </c>
      <c r="E14" s="97"/>
      <c r="F14" s="98"/>
      <c r="G14" s="1"/>
      <c r="H14" s="1"/>
    </row>
    <row r="15" spans="1:14" ht="13.5" customHeight="1">
      <c r="A15" s="1"/>
      <c r="B15" s="34"/>
      <c r="C15" s="34"/>
      <c r="H15" s="1"/>
      <c r="J15" s="13"/>
      <c r="K15" s="13"/>
      <c r="L15" s="13"/>
      <c r="M15" s="13"/>
      <c r="N15" s="13"/>
    </row>
    <row r="16" spans="1:14">
      <c r="A16" s="1"/>
      <c r="B16" s="34" t="s">
        <v>17</v>
      </c>
      <c r="C16" s="34"/>
      <c r="H16" s="1"/>
      <c r="J16" s="13"/>
      <c r="K16" s="13"/>
      <c r="L16" s="13"/>
      <c r="M16" s="13"/>
      <c r="N16" s="13"/>
    </row>
    <row r="17" spans="1:14" ht="6" customHeight="1" thickBot="1">
      <c r="A17" s="1"/>
      <c r="B17" s="34"/>
      <c r="C17" s="34"/>
      <c r="H17" s="1"/>
      <c r="J17" s="13"/>
      <c r="K17" s="13"/>
      <c r="L17" s="13"/>
      <c r="M17" s="13"/>
      <c r="N17" s="13"/>
    </row>
    <row r="18" spans="1:14" ht="15" customHeight="1">
      <c r="A18" s="1"/>
      <c r="B18" s="246" t="s">
        <v>23</v>
      </c>
      <c r="C18" s="37"/>
      <c r="D18" s="38"/>
      <c r="E18" s="39"/>
      <c r="F18" s="148"/>
      <c r="G18" s="149"/>
      <c r="H18" s="1"/>
      <c r="J18" s="13"/>
      <c r="K18" s="13"/>
      <c r="L18" s="13"/>
      <c r="M18" s="13"/>
      <c r="N18" s="13"/>
    </row>
    <row r="19" spans="1:14" ht="15" customHeight="1" thickBot="1">
      <c r="A19" s="1"/>
      <c r="B19" s="247"/>
      <c r="C19" s="40"/>
      <c r="D19" s="41"/>
      <c r="E19" s="42"/>
      <c r="F19" s="150"/>
      <c r="G19" s="151"/>
      <c r="H19" s="1"/>
      <c r="J19" s="13"/>
      <c r="K19" s="13"/>
      <c r="L19" s="13"/>
      <c r="M19" s="13"/>
      <c r="N19" s="13"/>
    </row>
    <row r="20" spans="1:14" ht="15" customHeight="1" thickTop="1">
      <c r="A20" s="1"/>
      <c r="B20" s="21" t="s">
        <v>28</v>
      </c>
      <c r="C20" s="22"/>
      <c r="D20" s="43"/>
      <c r="E20" s="44"/>
      <c r="F20" s="152"/>
      <c r="G20" s="153"/>
      <c r="H20" s="1"/>
      <c r="J20" s="13"/>
      <c r="K20" s="13"/>
      <c r="L20" s="13"/>
      <c r="M20" s="13"/>
      <c r="N20" s="13"/>
    </row>
    <row r="21" spans="1:14" ht="15" customHeight="1">
      <c r="A21" s="1"/>
      <c r="B21" s="26" t="s">
        <v>29</v>
      </c>
      <c r="C21" s="27"/>
      <c r="D21" s="47"/>
      <c r="E21" s="48"/>
      <c r="F21" s="152"/>
      <c r="G21" s="153"/>
      <c r="H21" s="1"/>
      <c r="J21" s="13"/>
      <c r="K21" s="13"/>
      <c r="L21" s="13"/>
      <c r="M21" s="13"/>
      <c r="N21" s="13"/>
    </row>
    <row r="22" spans="1:14" ht="15" customHeight="1">
      <c r="A22" s="1"/>
      <c r="B22" s="26" t="s">
        <v>31</v>
      </c>
      <c r="C22" s="27"/>
      <c r="D22" s="47"/>
      <c r="E22" s="48"/>
      <c r="F22" s="152"/>
      <c r="G22" s="153"/>
      <c r="H22" s="1"/>
      <c r="J22" s="13"/>
      <c r="K22" s="13"/>
      <c r="L22" s="13"/>
      <c r="M22" s="13"/>
      <c r="N22" s="13"/>
    </row>
    <row r="23" spans="1:14" ht="15" customHeight="1">
      <c r="A23" s="1"/>
      <c r="B23" s="26" t="s">
        <v>33</v>
      </c>
      <c r="C23" s="27"/>
      <c r="D23" s="47"/>
      <c r="E23" s="48"/>
      <c r="F23" s="152"/>
      <c r="G23" s="153"/>
      <c r="H23" s="1"/>
      <c r="J23" s="13"/>
      <c r="K23" s="13"/>
      <c r="L23" s="13"/>
      <c r="M23" s="13"/>
      <c r="N23" s="13"/>
    </row>
    <row r="24" spans="1:14" ht="15" customHeight="1">
      <c r="A24" s="1"/>
      <c r="B24" s="26" t="s">
        <v>34</v>
      </c>
      <c r="C24" s="27"/>
      <c r="D24" s="47"/>
      <c r="E24" s="48"/>
      <c r="F24" s="152"/>
      <c r="G24" s="153"/>
      <c r="H24" s="1"/>
      <c r="J24" s="13"/>
      <c r="K24" s="13"/>
      <c r="L24" s="13"/>
      <c r="M24" s="13"/>
      <c r="N24" s="13"/>
    </row>
    <row r="25" spans="1:14" ht="15" customHeight="1">
      <c r="A25" s="1"/>
      <c r="B25" s="26" t="s">
        <v>36</v>
      </c>
      <c r="C25" s="27"/>
      <c r="D25" s="47"/>
      <c r="E25" s="48"/>
      <c r="F25" s="154"/>
      <c r="G25" s="155"/>
      <c r="H25" s="1"/>
    </row>
    <row r="26" spans="1:14" ht="15" customHeight="1">
      <c r="A26" s="1"/>
      <c r="B26" s="26" t="s">
        <v>37</v>
      </c>
      <c r="C26" s="27"/>
      <c r="D26" s="47"/>
      <c r="E26" s="48"/>
      <c r="F26" s="154"/>
      <c r="G26" s="155"/>
      <c r="H26" s="1"/>
    </row>
    <row r="27" spans="1:14" ht="15" customHeight="1">
      <c r="A27" s="1"/>
      <c r="B27" s="26" t="s">
        <v>38</v>
      </c>
      <c r="C27" s="27"/>
      <c r="D27" s="51"/>
      <c r="E27" s="52"/>
      <c r="F27" s="154"/>
      <c r="G27" s="155"/>
      <c r="H27" s="1"/>
    </row>
    <row r="28" spans="1:14" ht="15" customHeight="1">
      <c r="A28" s="1"/>
      <c r="B28" s="26" t="s">
        <v>39</v>
      </c>
      <c r="C28" s="54"/>
      <c r="D28" s="55"/>
      <c r="E28" s="56"/>
      <c r="F28" s="154"/>
      <c r="G28" s="155"/>
      <c r="H28" s="1"/>
    </row>
    <row r="29" spans="1:14" ht="15" customHeight="1" thickBot="1">
      <c r="A29" s="1"/>
      <c r="B29" s="58" t="s">
        <v>40</v>
      </c>
      <c r="C29" s="15"/>
      <c r="D29" s="59"/>
      <c r="E29" s="60"/>
      <c r="F29" s="156"/>
      <c r="G29" s="157"/>
      <c r="H29" s="1"/>
    </row>
    <row r="30" spans="1:14" ht="24" customHeight="1">
      <c r="A30" s="1"/>
      <c r="B30" s="252" t="s">
        <v>41</v>
      </c>
      <c r="C30" s="253"/>
      <c r="D30" s="62"/>
      <c r="E30" s="11"/>
      <c r="F30" s="11"/>
      <c r="G30" s="12"/>
      <c r="H30" s="1"/>
    </row>
    <row r="31" spans="1:14" ht="15" customHeight="1">
      <c r="A31" s="1"/>
      <c r="B31" s="26"/>
      <c r="C31" s="63" t="s">
        <v>42</v>
      </c>
      <c r="D31" s="64"/>
      <c r="E31" s="29"/>
      <c r="F31" s="65"/>
      <c r="G31" s="66"/>
      <c r="H31" s="1"/>
    </row>
    <row r="32" spans="1:14" ht="15" customHeight="1">
      <c r="A32" s="1"/>
      <c r="B32" s="26"/>
      <c r="C32" s="63" t="s">
        <v>43</v>
      </c>
      <c r="D32" s="64"/>
      <c r="E32" s="29"/>
      <c r="F32" s="67"/>
      <c r="G32" s="66"/>
      <c r="H32" s="1"/>
    </row>
    <row r="33" spans="1:8" ht="15" customHeight="1">
      <c r="A33" s="1"/>
      <c r="B33" s="26" t="s">
        <v>44</v>
      </c>
      <c r="C33" s="27"/>
      <c r="D33" s="236"/>
      <c r="E33" s="29"/>
      <c r="F33" s="29"/>
      <c r="G33" s="30"/>
      <c r="H33" s="1"/>
    </row>
    <row r="34" spans="1:8" ht="15" customHeight="1" thickBot="1">
      <c r="A34" s="1"/>
      <c r="B34" s="14" t="s">
        <v>45</v>
      </c>
      <c r="C34" s="15"/>
      <c r="D34" s="237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46</v>
      </c>
      <c r="C36" s="141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47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48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49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50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51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52</v>
      </c>
      <c r="D42" s="84"/>
      <c r="E42" s="16"/>
      <c r="F42" s="16"/>
      <c r="G42" s="17"/>
      <c r="H42" s="1"/>
    </row>
    <row r="43" spans="1:8" ht="15" customHeight="1">
      <c r="A43" s="1"/>
      <c r="B43" s="81" t="s">
        <v>53</v>
      </c>
      <c r="C43" s="141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47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48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49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50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51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52</v>
      </c>
      <c r="D49" s="196"/>
      <c r="E49" s="16"/>
      <c r="F49" s="16"/>
      <c r="G49" s="17"/>
      <c r="H49" s="1"/>
    </row>
    <row r="50" spans="1:8" ht="15" customHeight="1">
      <c r="A50" s="1"/>
      <c r="B50" s="81" t="s">
        <v>54</v>
      </c>
      <c r="C50" s="141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47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48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49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50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51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52</v>
      </c>
      <c r="D56" s="85"/>
      <c r="E56" s="16"/>
      <c r="F56" s="16"/>
      <c r="G56" s="17"/>
      <c r="H56" s="1"/>
    </row>
    <row r="57" spans="1:8" ht="15" customHeight="1">
      <c r="A57" s="1"/>
      <c r="B57" s="81" t="s">
        <v>55</v>
      </c>
      <c r="C57" s="141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47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48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49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50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51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52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9" t="s">
        <v>60</v>
      </c>
    </row>
    <row r="67" spans="1:8" ht="15" customHeight="1" thickBot="1">
      <c r="F67" s="100" t="s">
        <v>61</v>
      </c>
      <c r="G67" s="101" t="s">
        <v>62</v>
      </c>
    </row>
    <row r="68" spans="1:8" ht="41.25" customHeight="1" thickTop="1" thickBot="1">
      <c r="B68" s="102" t="s">
        <v>63</v>
      </c>
      <c r="C68" s="103"/>
      <c r="D68" s="104"/>
      <c r="E68" s="94"/>
      <c r="F68" s="197"/>
      <c r="G68" s="198"/>
    </row>
    <row r="69" spans="1:8" ht="6" customHeight="1">
      <c r="E69" s="105"/>
      <c r="F69" s="105"/>
    </row>
  </sheetData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7" workbookViewId="0">
      <selection activeCell="E24" sqref="E24"/>
    </sheetView>
  </sheetViews>
  <sheetFormatPr defaultColWidth="9" defaultRowHeight="13.5"/>
  <cols>
    <col min="1" max="1" width="2.625" style="6" customWidth="1"/>
    <col min="2" max="2" width="9" style="99"/>
    <col min="3" max="3" width="19.125" style="99" customWidth="1"/>
    <col min="4" max="7" width="14.625" style="6" customWidth="1"/>
    <col min="8" max="8" width="2.625" style="6" customWidth="1"/>
    <col min="9" max="10" width="9" style="6"/>
    <col min="11" max="11" width="33.625" style="6" customWidth="1"/>
    <col min="12" max="12" width="9" style="6"/>
    <col min="13" max="13" width="19.375" style="6" customWidth="1"/>
    <col min="14" max="16384" width="9" style="6"/>
  </cols>
  <sheetData>
    <row r="1" spans="1:8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8" ht="6" customHeight="1">
      <c r="A2" s="1"/>
      <c r="B2" s="2"/>
      <c r="C2" s="2"/>
      <c r="D2" s="1"/>
      <c r="E2" s="140"/>
      <c r="F2" s="140"/>
      <c r="G2" s="140"/>
      <c r="H2" s="1"/>
    </row>
    <row r="3" spans="1:8" ht="16.5" customHeight="1">
      <c r="A3" s="1"/>
      <c r="B3" s="7" t="s">
        <v>102</v>
      </c>
      <c r="C3" s="2"/>
      <c r="D3" s="143" t="s">
        <v>114</v>
      </c>
      <c r="E3" s="142" t="s">
        <v>115</v>
      </c>
      <c r="F3" s="1"/>
      <c r="G3" s="1"/>
      <c r="H3" s="1"/>
    </row>
    <row r="4" spans="1:8" ht="6" customHeight="1" thickBot="1">
      <c r="A4" s="1"/>
      <c r="B4" s="2"/>
      <c r="C4" s="2"/>
      <c r="D4" s="1"/>
      <c r="E4" s="1"/>
      <c r="F4" s="1"/>
      <c r="G4" s="1"/>
      <c r="H4" s="1"/>
    </row>
    <row r="5" spans="1:8" ht="15" customHeight="1">
      <c r="A5" s="1"/>
      <c r="B5" s="8" t="s">
        <v>3</v>
      </c>
      <c r="C5" s="9"/>
      <c r="D5" s="10"/>
      <c r="E5" s="11"/>
      <c r="F5" s="11"/>
      <c r="G5" s="12"/>
      <c r="H5" s="1"/>
    </row>
    <row r="6" spans="1:8" ht="15" customHeight="1">
      <c r="A6" s="1"/>
      <c r="B6" s="26" t="s">
        <v>6</v>
      </c>
      <c r="C6" s="27"/>
      <c r="D6" s="125" t="s">
        <v>98</v>
      </c>
      <c r="E6" s="29"/>
      <c r="F6" s="29"/>
      <c r="G6" s="30"/>
      <c r="H6" s="1"/>
    </row>
    <row r="7" spans="1:8" ht="15" customHeight="1">
      <c r="A7" s="1"/>
      <c r="B7" s="26" t="s">
        <v>8</v>
      </c>
      <c r="C7" s="27"/>
      <c r="D7" s="125" t="s">
        <v>77</v>
      </c>
      <c r="E7" s="29"/>
      <c r="F7" s="29"/>
      <c r="G7" s="30"/>
      <c r="H7" s="1"/>
    </row>
    <row r="8" spans="1:8" ht="15" customHeight="1" thickBot="1">
      <c r="A8" s="1"/>
      <c r="B8" s="14" t="s">
        <v>15</v>
      </c>
      <c r="C8" s="15"/>
      <c r="D8" s="33"/>
      <c r="E8" s="16"/>
      <c r="F8" s="16"/>
      <c r="G8" s="17"/>
      <c r="H8" s="1"/>
    </row>
    <row r="9" spans="1:8" ht="13.5" customHeight="1">
      <c r="A9" s="1"/>
      <c r="B9" s="34"/>
      <c r="C9" s="34"/>
      <c r="H9" s="1"/>
    </row>
    <row r="10" spans="1:8" ht="14.25" thickBot="1">
      <c r="A10" s="1"/>
      <c r="B10" s="2" t="s">
        <v>56</v>
      </c>
      <c r="C10" s="2" t="s">
        <v>57</v>
      </c>
      <c r="F10" s="94"/>
      <c r="G10" s="122"/>
      <c r="H10" s="1"/>
    </row>
    <row r="11" spans="1:8" ht="15" customHeight="1" thickBot="1">
      <c r="A11" s="1"/>
      <c r="B11" s="90" t="s">
        <v>99</v>
      </c>
      <c r="C11" s="91"/>
      <c r="D11" s="92"/>
      <c r="E11" s="93" t="s">
        <v>58</v>
      </c>
      <c r="F11" s="123"/>
      <c r="G11" s="123"/>
      <c r="H11" s="1"/>
    </row>
    <row r="12" spans="1:8">
      <c r="A12" s="1"/>
      <c r="B12" s="95"/>
      <c r="C12" s="95"/>
      <c r="D12" s="96" t="s">
        <v>90</v>
      </c>
      <c r="E12" s="97"/>
      <c r="F12" s="105"/>
      <c r="G12" s="105"/>
      <c r="H12" s="1"/>
    </row>
    <row r="13" spans="1:8" ht="13.5" customHeight="1">
      <c r="A13" s="1"/>
      <c r="B13" s="34"/>
      <c r="C13" s="34"/>
      <c r="H13" s="1"/>
    </row>
    <row r="14" spans="1:8" ht="14.25" thickBot="1">
      <c r="A14" s="1"/>
      <c r="B14" s="34" t="s">
        <v>78</v>
      </c>
      <c r="C14" s="34"/>
      <c r="H14" s="1"/>
    </row>
    <row r="15" spans="1:8" ht="27" customHeight="1" thickBot="1">
      <c r="A15" s="1"/>
      <c r="B15" s="257" t="s">
        <v>79</v>
      </c>
      <c r="C15" s="258"/>
      <c r="D15" s="126"/>
      <c r="E15" s="127"/>
      <c r="F15" s="127"/>
      <c r="G15" s="128"/>
      <c r="H15" s="1"/>
    </row>
    <row r="16" spans="1:8" ht="6" customHeight="1" thickBot="1">
      <c r="A16" s="1"/>
      <c r="B16" s="34"/>
      <c r="C16" s="34"/>
      <c r="H16" s="1"/>
    </row>
    <row r="17" spans="1:11" ht="15" customHeight="1">
      <c r="A17" s="1"/>
      <c r="B17" s="70" t="s">
        <v>46</v>
      </c>
      <c r="C17" s="129" t="s">
        <v>80</v>
      </c>
      <c r="D17" s="119"/>
      <c r="E17" s="11"/>
      <c r="F17" s="11"/>
      <c r="G17" s="12"/>
      <c r="H17" s="1"/>
    </row>
    <row r="18" spans="1:11" ht="15" customHeight="1">
      <c r="A18" s="1"/>
      <c r="B18" s="72"/>
      <c r="C18" s="73" t="s">
        <v>81</v>
      </c>
      <c r="D18" s="130"/>
      <c r="E18" s="29"/>
      <c r="F18" s="241"/>
      <c r="G18" s="30"/>
      <c r="H18" s="1"/>
      <c r="J18" s="13" t="s">
        <v>82</v>
      </c>
      <c r="K18" s="13" t="s">
        <v>83</v>
      </c>
    </row>
    <row r="19" spans="1:11" ht="15" customHeight="1">
      <c r="A19" s="1"/>
      <c r="B19" s="75"/>
      <c r="C19" s="73" t="s">
        <v>84</v>
      </c>
      <c r="D19" s="120"/>
      <c r="E19" s="131"/>
      <c r="F19" s="242"/>
      <c r="G19" s="243"/>
      <c r="H19" s="1"/>
      <c r="J19" s="13" t="s">
        <v>85</v>
      </c>
      <c r="K19" s="13" t="s">
        <v>86</v>
      </c>
    </row>
    <row r="20" spans="1:11" ht="24" customHeight="1" thickBot="1">
      <c r="A20" s="1"/>
      <c r="B20" s="78"/>
      <c r="C20" s="132" t="s">
        <v>87</v>
      </c>
      <c r="D20" s="121"/>
      <c r="E20" s="133"/>
      <c r="F20" s="16"/>
      <c r="G20" s="17"/>
      <c r="H20" s="1"/>
      <c r="J20" s="13" t="s">
        <v>88</v>
      </c>
      <c r="K20" s="13"/>
    </row>
    <row r="21" spans="1:11" ht="15" customHeight="1">
      <c r="A21" s="1"/>
      <c r="B21" s="70" t="s">
        <v>53</v>
      </c>
      <c r="C21" s="129" t="s">
        <v>80</v>
      </c>
      <c r="D21" s="119"/>
      <c r="E21" s="134"/>
      <c r="F21" s="11"/>
      <c r="G21" s="12"/>
      <c r="H21" s="1"/>
      <c r="J21" s="13" t="s">
        <v>89</v>
      </c>
      <c r="K21" s="13"/>
    </row>
    <row r="22" spans="1:11" ht="15" customHeight="1">
      <c r="A22" s="1"/>
      <c r="B22" s="72"/>
      <c r="C22" s="73" t="s">
        <v>81</v>
      </c>
      <c r="D22" s="130"/>
      <c r="E22" s="29"/>
      <c r="F22" s="241"/>
      <c r="G22" s="30"/>
      <c r="H22" s="1"/>
    </row>
    <row r="23" spans="1:11" ht="15" customHeight="1">
      <c r="A23" s="1"/>
      <c r="B23" s="75"/>
      <c r="C23" s="73" t="s">
        <v>84</v>
      </c>
      <c r="D23" s="120"/>
      <c r="E23" s="131"/>
      <c r="F23" s="242"/>
      <c r="G23" s="243"/>
      <c r="H23" s="1"/>
    </row>
    <row r="24" spans="1:11" ht="24" customHeight="1">
      <c r="A24" s="1"/>
      <c r="B24" s="75"/>
      <c r="C24" s="76" t="s">
        <v>87</v>
      </c>
      <c r="D24" s="120"/>
      <c r="E24" s="135"/>
      <c r="F24" s="29"/>
      <c r="G24" s="30"/>
      <c r="H24" s="1"/>
    </row>
    <row r="25" spans="1:11" ht="24">
      <c r="A25" s="1"/>
      <c r="B25" s="75"/>
      <c r="C25" s="76" t="s">
        <v>51</v>
      </c>
      <c r="D25" s="77"/>
      <c r="E25" s="135"/>
      <c r="F25" s="29"/>
      <c r="G25" s="30"/>
      <c r="H25" s="1"/>
    </row>
    <row r="26" spans="1:11" ht="15" customHeight="1" thickBot="1">
      <c r="A26" s="1"/>
      <c r="B26" s="78"/>
      <c r="C26" s="79" t="s">
        <v>52</v>
      </c>
      <c r="D26" s="121"/>
      <c r="E26" s="133"/>
      <c r="F26" s="16"/>
      <c r="G26" s="17"/>
      <c r="H26" s="1"/>
    </row>
    <row r="27" spans="1:11" ht="15" customHeight="1">
      <c r="A27" s="1"/>
      <c r="B27" s="70" t="s">
        <v>54</v>
      </c>
      <c r="C27" s="129" t="s">
        <v>80</v>
      </c>
      <c r="D27" s="119"/>
      <c r="E27" s="134"/>
      <c r="F27" s="11"/>
      <c r="G27" s="12"/>
      <c r="H27" s="1"/>
    </row>
    <row r="28" spans="1:11" ht="15" customHeight="1">
      <c r="A28" s="1"/>
      <c r="B28" s="72"/>
      <c r="C28" s="73" t="s">
        <v>81</v>
      </c>
      <c r="D28" s="130"/>
      <c r="E28" s="29"/>
      <c r="F28" s="241"/>
      <c r="G28" s="30"/>
      <c r="H28" s="1"/>
    </row>
    <row r="29" spans="1:11" ht="15" customHeight="1">
      <c r="A29" s="1"/>
      <c r="B29" s="75"/>
      <c r="C29" s="73" t="s">
        <v>84</v>
      </c>
      <c r="D29" s="120"/>
      <c r="E29" s="131"/>
      <c r="F29" s="242"/>
      <c r="G29" s="243"/>
      <c r="H29" s="1"/>
    </row>
    <row r="30" spans="1:11" ht="24" customHeight="1">
      <c r="A30" s="1"/>
      <c r="B30" s="75"/>
      <c r="C30" s="76" t="s">
        <v>87</v>
      </c>
      <c r="D30" s="120"/>
      <c r="E30" s="135"/>
      <c r="F30" s="29"/>
      <c r="G30" s="30"/>
      <c r="H30" s="1"/>
    </row>
    <row r="31" spans="1:11" ht="24">
      <c r="A31" s="1"/>
      <c r="B31" s="75"/>
      <c r="C31" s="76" t="s">
        <v>51</v>
      </c>
      <c r="D31" s="77"/>
      <c r="E31" s="135"/>
      <c r="F31" s="29"/>
      <c r="G31" s="30"/>
      <c r="H31" s="1"/>
    </row>
    <row r="32" spans="1:11" ht="15" customHeight="1" thickBot="1">
      <c r="A32" s="1"/>
      <c r="B32" s="78"/>
      <c r="C32" s="79" t="s">
        <v>52</v>
      </c>
      <c r="D32" s="121"/>
      <c r="E32" s="133"/>
      <c r="F32" s="16"/>
      <c r="G32" s="17"/>
      <c r="H32" s="1"/>
    </row>
    <row r="33" spans="1:8" ht="15" customHeight="1">
      <c r="A33" s="1"/>
      <c r="B33" s="70" t="s">
        <v>55</v>
      </c>
      <c r="C33" s="129" t="s">
        <v>80</v>
      </c>
      <c r="D33" s="119"/>
      <c r="E33" s="134"/>
      <c r="F33" s="11"/>
      <c r="G33" s="12"/>
      <c r="H33" s="1"/>
    </row>
    <row r="34" spans="1:8" ht="15" customHeight="1">
      <c r="A34" s="1"/>
      <c r="B34" s="72"/>
      <c r="C34" s="73" t="s">
        <v>81</v>
      </c>
      <c r="D34" s="130"/>
      <c r="E34" s="29"/>
      <c r="F34" s="241"/>
      <c r="G34" s="30"/>
      <c r="H34" s="1"/>
    </row>
    <row r="35" spans="1:8" ht="15" customHeight="1">
      <c r="A35" s="1"/>
      <c r="B35" s="75"/>
      <c r="C35" s="73" t="s">
        <v>84</v>
      </c>
      <c r="D35" s="120"/>
      <c r="E35" s="131"/>
      <c r="F35" s="242"/>
      <c r="G35" s="243"/>
      <c r="H35" s="1"/>
    </row>
    <row r="36" spans="1:8" ht="24" customHeight="1">
      <c r="A36" s="1"/>
      <c r="B36" s="75"/>
      <c r="C36" s="76" t="s">
        <v>87</v>
      </c>
      <c r="D36" s="136"/>
      <c r="E36" s="137"/>
      <c r="F36" s="29"/>
      <c r="G36" s="30"/>
      <c r="H36" s="1"/>
    </row>
    <row r="37" spans="1:8" ht="24">
      <c r="A37" s="1"/>
      <c r="B37" s="75"/>
      <c r="C37" s="76" t="s">
        <v>51</v>
      </c>
      <c r="D37" s="77"/>
      <c r="E37" s="137"/>
      <c r="F37" s="29"/>
      <c r="G37" s="30"/>
      <c r="H37" s="1"/>
    </row>
    <row r="38" spans="1:8" ht="15" customHeight="1" thickBot="1">
      <c r="A38" s="1"/>
      <c r="B38" s="78"/>
      <c r="C38" s="79" t="s">
        <v>52</v>
      </c>
      <c r="D38" s="121"/>
      <c r="E38" s="138"/>
      <c r="F38" s="16"/>
      <c r="G38" s="17"/>
      <c r="H38" s="1"/>
    </row>
    <row r="39" spans="1:8" ht="6" customHeight="1">
      <c r="A39" s="1"/>
      <c r="B39" s="86"/>
      <c r="C39" s="86"/>
      <c r="D39" s="87"/>
      <c r="E39" s="88"/>
      <c r="F39" s="88"/>
      <c r="G39" s="88"/>
      <c r="H39" s="1"/>
    </row>
    <row r="40" spans="1:8" ht="6" customHeight="1"/>
    <row r="41" spans="1:8" ht="9" customHeight="1"/>
    <row r="42" spans="1:8" ht="14.25" thickBot="1">
      <c r="B42" s="99" t="s">
        <v>60</v>
      </c>
    </row>
    <row r="43" spans="1:8" ht="14.25" thickBot="1">
      <c r="F43" s="100" t="s">
        <v>61</v>
      </c>
      <c r="G43" s="101" t="s">
        <v>62</v>
      </c>
    </row>
    <row r="44" spans="1:8" ht="41.25" customHeight="1" thickTop="1" thickBot="1">
      <c r="B44" s="102" t="s">
        <v>63</v>
      </c>
      <c r="C44" s="103"/>
      <c r="D44" s="104"/>
      <c r="E44" s="94"/>
      <c r="F44" s="197"/>
      <c r="G44" s="198"/>
    </row>
  </sheetData>
  <mergeCells count="1">
    <mergeCell ref="B15:C15"/>
  </mergeCells>
  <phoneticPr fontId="2"/>
  <dataValidations count="2">
    <dataValidation type="list" allowBlank="1" showInputMessage="1" showErrorMessage="1" sqref="E19 G19 G23 G29 G35 E23 E29 E35">
      <formula1>$K$18:$K$19</formula1>
    </dataValidation>
    <dataValidation type="list" allowBlank="1" showInputMessage="1" showErrorMessage="1" sqref="D18 F18 F28 F22 F34 D22 D28 D34">
      <formula1>$J$18:$J$21</formula1>
    </dataValidation>
  </dataValidations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438150</xdr:colOff>
                    <xdr:row>43</xdr:row>
                    <xdr:rowOff>76200</xdr:rowOff>
                  </from>
                  <to>
                    <xdr:col>3</xdr:col>
                    <xdr:colOff>838200</xdr:colOff>
                    <xdr:row>43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 ひ素</vt:lpstr>
      <vt:lpstr>1 亜鉛</vt:lpstr>
      <vt:lpstr>2 アンモニア性窒素</vt:lpstr>
      <vt:lpstr>2 硝酸性窒素及び亜硝酸性窒素（1）</vt:lpstr>
      <vt:lpstr>2 硝酸性窒素及び亜硝酸性窒素（2）</vt:lpstr>
      <vt:lpstr>2 全窒素</vt:lpstr>
      <vt:lpstr>3 りん酸性りん</vt:lpstr>
      <vt:lpstr>3 全りん</vt:lpstr>
      <vt:lpstr>5 その他(COD)</vt:lpstr>
      <vt:lpstr>確認用</vt:lpstr>
      <vt:lpstr>'1 ひ素'!Print_Area</vt:lpstr>
      <vt:lpstr>'1 亜鉛'!Print_Area</vt:lpstr>
      <vt:lpstr>'2 アンモニア性窒素'!Print_Area</vt:lpstr>
      <vt:lpstr>'2 硝酸性窒素及び亜硝酸性窒素（1）'!Print_Area</vt:lpstr>
      <vt:lpstr>'2 硝酸性窒素及び亜硝酸性窒素（2）'!Print_Area</vt:lpstr>
      <vt:lpstr>'2 全窒素'!Print_Area</vt:lpstr>
      <vt:lpstr>'3 りん酸性りん'!Print_Area</vt:lpstr>
      <vt:lpstr>'3 全りん'!Print_Area</vt:lpstr>
      <vt:lpstr>'5 その他(COD)'!Print_Area</vt:lpstr>
      <vt:lpstr>'2 硝酸性窒素及び亜硝酸性窒素（2）'!Print_Titles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2024-07-16T05:05:56Z</dcterms:created>
  <dcterms:modified xsi:type="dcterms:W3CDTF">2024-09-06T02:47:03Z</dcterms:modified>
</cp:coreProperties>
</file>