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idogawak\Desktop\承認後HP掲載用\"/>
    </mc:Choice>
  </mc:AlternateContent>
  <bookViews>
    <workbookView xWindow="8370" yWindow="0" windowWidth="20490" windowHeight="6780"/>
  </bookViews>
  <sheets>
    <sheet name="表紙" sheetId="1" r:id="rId1"/>
    <sheet name="決算報告書" sheetId="3"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3" l="1"/>
  <c r="L21" i="3" l="1"/>
  <c r="L19" i="3" l="1"/>
  <c r="L20" i="3"/>
  <c r="L22" i="3"/>
  <c r="L18" i="3" l="1"/>
  <c r="K18" i="3"/>
  <c r="J18" i="3" l="1"/>
  <c r="J23" i="3" l="1"/>
  <c r="L23" i="3" l="1"/>
</calcChain>
</file>

<file path=xl/sharedStrings.xml><?xml version="1.0" encoding="utf-8"?>
<sst xmlns="http://schemas.openxmlformats.org/spreadsheetml/2006/main" count="64" uniqueCount="60">
  <si>
    <t>決　算　報　告　書</t>
    <rPh sb="0" eb="1">
      <t>ケッ</t>
    </rPh>
    <rPh sb="2" eb="3">
      <t>サン</t>
    </rPh>
    <rPh sb="4" eb="5">
      <t>ホウ</t>
    </rPh>
    <rPh sb="6" eb="7">
      <t>コク</t>
    </rPh>
    <rPh sb="8" eb="9">
      <t>ショ</t>
    </rPh>
    <phoneticPr fontId="1"/>
  </si>
  <si>
    <t>(単位：百万円)</t>
    <rPh sb="4" eb="6">
      <t>ヒャクマン</t>
    </rPh>
    <phoneticPr fontId="1"/>
  </si>
  <si>
    <t>区分</t>
    <rPh sb="0" eb="1">
      <t>クブン</t>
    </rPh>
    <phoneticPr fontId="1"/>
  </si>
  <si>
    <t>収入</t>
    <rPh sb="0" eb="1">
      <t>シュウニュウ</t>
    </rPh>
    <phoneticPr fontId="1"/>
  </si>
  <si>
    <t>運営費交付金</t>
    <rPh sb="0" eb="3">
      <t>ウンエイヒ</t>
    </rPh>
    <rPh sb="3" eb="6">
      <t>コウフキン</t>
    </rPh>
    <phoneticPr fontId="1"/>
  </si>
  <si>
    <t>自己収入</t>
    <rPh sb="0" eb="4">
      <t>ジコシュウニュウ</t>
    </rPh>
    <phoneticPr fontId="1"/>
  </si>
  <si>
    <t>財産売払収入</t>
    <phoneticPr fontId="1"/>
  </si>
  <si>
    <t>農業大学校収入</t>
    <phoneticPr fontId="1"/>
  </si>
  <si>
    <t>依頼試験手数料収入</t>
    <phoneticPr fontId="1"/>
  </si>
  <si>
    <t>受託研究等収入</t>
    <phoneticPr fontId="1"/>
  </si>
  <si>
    <t>その他収入</t>
    <phoneticPr fontId="1"/>
  </si>
  <si>
    <t>合　　　計</t>
    <phoneticPr fontId="1"/>
  </si>
  <si>
    <t>支出</t>
    <phoneticPr fontId="1"/>
  </si>
  <si>
    <t>業務費</t>
    <phoneticPr fontId="1"/>
  </si>
  <si>
    <t>研究経費</t>
    <phoneticPr fontId="1"/>
  </si>
  <si>
    <t>受託研究等経費</t>
    <phoneticPr fontId="1"/>
  </si>
  <si>
    <t>一般管理費</t>
    <phoneticPr fontId="1"/>
  </si>
  <si>
    <t>人件費</t>
    <phoneticPr fontId="1"/>
  </si>
  <si>
    <t>予算額</t>
    <rPh sb="0" eb="3">
      <t>ヨサンガク</t>
    </rPh>
    <phoneticPr fontId="1"/>
  </si>
  <si>
    <t>決算額</t>
    <rPh sb="0" eb="3">
      <t>ケッサンガク</t>
    </rPh>
    <phoneticPr fontId="1"/>
  </si>
  <si>
    <t>差額
（決算－予算）</t>
    <rPh sb="0" eb="2">
      <t>サガク</t>
    </rPh>
    <rPh sb="4" eb="6">
      <t>ケッサン</t>
    </rPh>
    <rPh sb="7" eb="9">
      <t>ヨサン</t>
    </rPh>
    <phoneticPr fontId="1"/>
  </si>
  <si>
    <t>備考</t>
    <rPh sb="0" eb="2">
      <t>ビコウ</t>
    </rPh>
    <phoneticPr fontId="1"/>
  </si>
  <si>
    <t>（注１）</t>
    <phoneticPr fontId="1"/>
  </si>
  <si>
    <t>（注２）</t>
    <phoneticPr fontId="1"/>
  </si>
  <si>
    <t>（注３）</t>
    <phoneticPr fontId="1"/>
  </si>
  <si>
    <t>（注４）</t>
    <phoneticPr fontId="1"/>
  </si>
  <si>
    <t>（注５）</t>
    <phoneticPr fontId="1"/>
  </si>
  <si>
    <t>（注６）</t>
    <phoneticPr fontId="1"/>
  </si>
  <si>
    <t>（注７）</t>
    <phoneticPr fontId="1"/>
  </si>
  <si>
    <t>（注８）</t>
    <phoneticPr fontId="1"/>
  </si>
  <si>
    <t>（注９）</t>
    <phoneticPr fontId="1"/>
  </si>
  <si>
    <t>（注10）</t>
    <phoneticPr fontId="1"/>
  </si>
  <si>
    <t>前中期目標等期間繰越積立金取崩</t>
    <phoneticPr fontId="1"/>
  </si>
  <si>
    <t>目的積立金取崩</t>
    <rPh sb="0" eb="5">
      <t>モクテキツミタテキン</t>
    </rPh>
    <rPh sb="5" eb="7">
      <t>トリクズ</t>
    </rPh>
    <phoneticPr fontId="1"/>
  </si>
  <si>
    <t>〃</t>
    <phoneticPr fontId="1"/>
  </si>
  <si>
    <t>令和５年度決算報告書</t>
    <rPh sb="0" eb="2">
      <t>レイワ</t>
    </rPh>
    <rPh sb="3" eb="5">
      <t>ネンド</t>
    </rPh>
    <rPh sb="5" eb="10">
      <t>ケッサンホウコクショ</t>
    </rPh>
    <phoneticPr fontId="1"/>
  </si>
  <si>
    <t>令和５年度</t>
    <phoneticPr fontId="1"/>
  </si>
  <si>
    <t>第１２期事業年度</t>
    <phoneticPr fontId="1"/>
  </si>
  <si>
    <t>自　令和 5 年 4 月  1 日</t>
    <phoneticPr fontId="1"/>
  </si>
  <si>
    <t>至　令和 6 年 3 月 31 日</t>
    <phoneticPr fontId="1"/>
  </si>
  <si>
    <t>（注３）</t>
  </si>
  <si>
    <t>（注４）</t>
  </si>
  <si>
    <t>（注）</t>
    <phoneticPr fontId="1"/>
  </si>
  <si>
    <t>（注５）</t>
    <phoneticPr fontId="1"/>
  </si>
  <si>
    <t>（注６）</t>
    <phoneticPr fontId="1"/>
  </si>
  <si>
    <t>（注８）</t>
    <phoneticPr fontId="1"/>
  </si>
  <si>
    <t>（注９）</t>
  </si>
  <si>
    <t>（注１０）</t>
  </si>
  <si>
    <t>受託研究等の獲得に努めたことなどにより、予算額に比して決算額が44百万円増加しました。</t>
    <rPh sb="0" eb="2">
      <t>ジュタク</t>
    </rPh>
    <rPh sb="2" eb="4">
      <t>ケンキュウ</t>
    </rPh>
    <rPh sb="4" eb="5">
      <t>トウ</t>
    </rPh>
    <rPh sb="6" eb="8">
      <t>カクトク</t>
    </rPh>
    <rPh sb="9" eb="10">
      <t>ツト</t>
    </rPh>
    <rPh sb="20" eb="22">
      <t>ヨサン</t>
    </rPh>
    <rPh sb="22" eb="23">
      <t>ガク</t>
    </rPh>
    <rPh sb="24" eb="25">
      <t>ヒ</t>
    </rPh>
    <rPh sb="27" eb="29">
      <t>ケッサン</t>
    </rPh>
    <rPh sb="29" eb="30">
      <t>ガク</t>
    </rPh>
    <rPh sb="33" eb="36">
      <t>ヒャクマンエン</t>
    </rPh>
    <rPh sb="36" eb="38">
      <t>ゾウカ</t>
    </rPh>
    <phoneticPr fontId="1"/>
  </si>
  <si>
    <t>受託研究等の獲得に努めたことなどにより、予算額に比して決算額が41百万円増加しました。</t>
    <rPh sb="0" eb="2">
      <t>ジュタク</t>
    </rPh>
    <rPh sb="2" eb="4">
      <t>ケンキュウ</t>
    </rPh>
    <rPh sb="4" eb="5">
      <t>トウ</t>
    </rPh>
    <rPh sb="6" eb="8">
      <t>カクトク</t>
    </rPh>
    <rPh sb="9" eb="10">
      <t>ツト</t>
    </rPh>
    <rPh sb="20" eb="22">
      <t>ヨサン</t>
    </rPh>
    <rPh sb="22" eb="23">
      <t>ガク</t>
    </rPh>
    <rPh sb="24" eb="25">
      <t>ヒ</t>
    </rPh>
    <rPh sb="27" eb="29">
      <t>ケッサン</t>
    </rPh>
    <rPh sb="29" eb="30">
      <t>ガク</t>
    </rPh>
    <rPh sb="33" eb="36">
      <t>ヒャクマンエン</t>
    </rPh>
    <rPh sb="36" eb="38">
      <t>ゾウカ</t>
    </rPh>
    <phoneticPr fontId="1"/>
  </si>
  <si>
    <t>退職手当の支給額及び支給人数等が確定したことに伴い、特定運営費交付金収入が予算額に比して決算額が44百万円減少しました。</t>
    <rPh sb="44" eb="47">
      <t>ケッサンガク</t>
    </rPh>
    <phoneticPr fontId="1"/>
  </si>
  <si>
    <t>生産物等売払収入が見込みを下回ったため、予算額に比して決算額が1百万円減少しました。</t>
    <rPh sb="27" eb="30">
      <t>ケッサンガク</t>
    </rPh>
    <phoneticPr fontId="1"/>
  </si>
  <si>
    <t>農業大学校において授業料を減免したことなどにより、予算額に比して決算額が2百万円減少しました。</t>
    <rPh sb="0" eb="5">
      <t>ノウギョウダイガッコウ</t>
    </rPh>
    <rPh sb="9" eb="12">
      <t>ジュギョウリョウ</t>
    </rPh>
    <rPh sb="13" eb="15">
      <t>ゲンメン</t>
    </rPh>
    <rPh sb="25" eb="28">
      <t>ヨサンガク</t>
    </rPh>
    <rPh sb="29" eb="30">
      <t>ヒ</t>
    </rPh>
    <rPh sb="32" eb="35">
      <t>ケッサンガク</t>
    </rPh>
    <rPh sb="37" eb="38">
      <t>ヒャク</t>
    </rPh>
    <rPh sb="38" eb="39">
      <t>マン</t>
    </rPh>
    <rPh sb="39" eb="40">
      <t>エン</t>
    </rPh>
    <rPh sb="40" eb="42">
      <t>ゲンショウ</t>
    </rPh>
    <phoneticPr fontId="1"/>
  </si>
  <si>
    <t>受託研究等収入のうち補助金等として収入したものを、その他収入に計上したことにより、予算額に比して決算額が16百万円増加しました。</t>
    <rPh sb="0" eb="2">
      <t>ジュタク</t>
    </rPh>
    <rPh sb="2" eb="4">
      <t>ケンキュウ</t>
    </rPh>
    <rPh sb="4" eb="5">
      <t>トウ</t>
    </rPh>
    <rPh sb="5" eb="7">
      <t>シュウニュウ</t>
    </rPh>
    <rPh sb="10" eb="13">
      <t>ホジョキン</t>
    </rPh>
    <rPh sb="13" eb="14">
      <t>トウ</t>
    </rPh>
    <rPh sb="17" eb="19">
      <t>シュウニュウ</t>
    </rPh>
    <rPh sb="27" eb="28">
      <t>タ</t>
    </rPh>
    <rPh sb="28" eb="30">
      <t>シュウニュウ</t>
    </rPh>
    <rPh sb="31" eb="33">
      <t>ケイジョウ</t>
    </rPh>
    <rPh sb="48" eb="51">
      <t>ケッサンガク</t>
    </rPh>
    <phoneticPr fontId="1"/>
  </si>
  <si>
    <t>研究力・技術力の向上等調査研究体制の強化のための、目的積立金を取り崩したことにより、予算額に比して決算額が28百万円増加しました。</t>
    <rPh sb="25" eb="30">
      <t>モクテキツミタテキン</t>
    </rPh>
    <rPh sb="49" eb="52">
      <t>ケッサンガク</t>
    </rPh>
    <phoneticPr fontId="1"/>
  </si>
  <si>
    <t>目的積立金を財源とした経費や、補助金等収入を財源とした経費を研究経費に計上したことに伴い、予算額に比して決算額が33百万円増加しました。</t>
    <rPh sb="0" eb="5">
      <t>モクテキツミタテキン</t>
    </rPh>
    <rPh sb="52" eb="55">
      <t>ケッサンガク</t>
    </rPh>
    <phoneticPr fontId="1"/>
  </si>
  <si>
    <t>金額の端数処理は百万円未満を四捨五入しているため、合計金額と一致しないことがあります。
また、損益計算書において計上されている現金収入を伴わない収益及び現金支出を伴わない費用は決算報告書では含まれないため、損益計算書の計上額と決算額の集計区分に相違があります。</t>
    <rPh sb="47" eb="52">
      <t>ソンエキケイサンショ</t>
    </rPh>
    <rPh sb="56" eb="58">
      <t>ケイジョウ</t>
    </rPh>
    <rPh sb="63" eb="67">
      <t>ゲンキンシュウニュウ</t>
    </rPh>
    <rPh sb="68" eb="69">
      <t>トモナ</t>
    </rPh>
    <rPh sb="72" eb="74">
      <t>シュウエキ</t>
    </rPh>
    <rPh sb="74" eb="75">
      <t>オヨ</t>
    </rPh>
    <rPh sb="76" eb="78">
      <t>ゲンキン</t>
    </rPh>
    <rPh sb="78" eb="80">
      <t>シシュツ</t>
    </rPh>
    <rPh sb="81" eb="82">
      <t>トモナ</t>
    </rPh>
    <rPh sb="85" eb="87">
      <t>ヒヨウ</t>
    </rPh>
    <rPh sb="88" eb="90">
      <t>ケッサン</t>
    </rPh>
    <rPh sb="90" eb="93">
      <t>ホウコクショ</t>
    </rPh>
    <rPh sb="95" eb="96">
      <t>フク</t>
    </rPh>
    <rPh sb="122" eb="124">
      <t>ソウイ</t>
    </rPh>
    <phoneticPr fontId="1"/>
  </si>
  <si>
    <t>老朽化した施設等の整備に早期に対応したため、予算額に比して決算額が3百万円増加しました。</t>
    <rPh sb="12" eb="14">
      <t>ソウキ</t>
    </rPh>
    <rPh sb="29" eb="32">
      <t>ケッサンガク</t>
    </rPh>
    <rPh sb="37" eb="39">
      <t>ゾウカ</t>
    </rPh>
    <phoneticPr fontId="1"/>
  </si>
  <si>
    <t>退職手当の支給額等が確定したことや人件費の節減に努めたことにより、予算額に比して決算額が60百万円減少しました。</t>
    <rPh sb="8" eb="9">
      <t>トウ</t>
    </rPh>
    <rPh sb="17" eb="20">
      <t>ジンケンヒ</t>
    </rPh>
    <rPh sb="21" eb="23">
      <t>セツゲン</t>
    </rPh>
    <rPh sb="24" eb="25">
      <t>ツト</t>
    </rPh>
    <rPh sb="33" eb="36">
      <t>ヨサンガク</t>
    </rPh>
    <rPh sb="37" eb="38">
      <t>ヒ</t>
    </rPh>
    <rPh sb="40" eb="43">
      <t>ケッサンガク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</si>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</sst>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9" x14ac:knownFonts="1">
    <font>
      <sz val="11"/>
      <color theme="1"/>
      <name val="游ゴシック"/>
      <family val="2"/>
      <charset val="128"/>
      <scheme val="minor"/>
    </font>
    <font>
      <sz val="6"/>
      <name val="游ゴシック"/>
      <family val="2"/>
      <charset val="128"/>
      <scheme val="minor"/>
    </font>
    <font>
      <b/>
      <sz val="18"/>
      <color theme="1"/>
      <name val="ＭＳ 明朝"/>
      <family val="1"/>
      <charset val="128"/>
    </font>
    <font>
      <b/>
      <sz val="24"/>
      <color theme="1"/>
      <name val="ＭＳ 明朝"/>
      <family val="1"/>
      <charset val="128"/>
    </font>
    <font>
      <sz val="12"/>
      <color theme="1"/>
      <name val="ＭＳ 明朝"/>
      <family val="1"/>
      <charset val="128"/>
    </font>
    <font>
      <sz val="9"/>
      <name val="ＭＳ Ｐ明朝"/>
      <family val="1"/>
      <charset val="128"/>
    </font>
    <font>
      <sz val="12"/>
      <name val="ＭＳ Ｐ明朝"/>
      <family val="1"/>
      <charset val="128"/>
    </font>
    <font>
      <sz val="11"/>
      <name val="游ゴシック"/>
      <family val="2"/>
      <charset val="128"/>
      <scheme val="minor"/>
    </font>
    <font>
      <sz val="11"/>
      <name val="ＭＳ 明朝"/>
      <family val="1"/>
      <charset val="128"/>
    </font>
  </fonts>
  <fills count="2">
    <fill>
      <patternFill patternType="none"/>
    </fill>
    <fill>
      <patternFill patternType="gray125"/>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9">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Border="1" applyAlignment="1">
      <alignment vertical="top"/>
    </xf>
    <xf numFmtId="0" fontId="7" fillId="0" borderId="0" xfId="0" applyFont="1">
      <alignment vertical="center"/>
    </xf>
    <xf numFmtId="0" fontId="5" fillId="0" borderId="0" xfId="0" quotePrefix="1" applyFont="1" applyAlignment="1">
      <alignment vertical="center"/>
    </xf>
    <xf numFmtId="0" fontId="8" fillId="0" borderId="0" xfId="0" applyFont="1">
      <alignment vertical="center"/>
    </xf>
    <xf numFmtId="0" fontId="5" fillId="0" borderId="0" xfId="0" quotePrefix="1" applyFont="1" applyAlignment="1">
      <alignment horizontal="right" vertical="center"/>
    </xf>
    <xf numFmtId="0" fontId="5" fillId="0" borderId="0" xfId="0" applyFont="1" applyBorder="1">
      <alignment vertical="center"/>
    </xf>
    <xf numFmtId="176" fontId="5" fillId="0" borderId="0" xfId="0" applyNumberFormat="1" applyFont="1" applyBorder="1">
      <alignment vertical="center"/>
    </xf>
    <xf numFmtId="0" fontId="5" fillId="0" borderId="0" xfId="0" quotePrefix="1" applyFont="1" applyBorder="1" applyAlignment="1">
      <alignment vertical="center"/>
    </xf>
    <xf numFmtId="0" fontId="5" fillId="0" borderId="0" xfId="0" applyFont="1" applyAlignment="1">
      <alignment vertical="center"/>
    </xf>
    <xf numFmtId="0" fontId="5" fillId="0" borderId="0" xfId="0" quotePrefix="1" applyFont="1" applyBorder="1" applyAlignment="1">
      <alignment horizontal="center" vertical="center"/>
    </xf>
    <xf numFmtId="0" fontId="5" fillId="0" borderId="9" xfId="0" applyFont="1" applyBorder="1">
      <alignment vertical="center"/>
    </xf>
    <xf numFmtId="176" fontId="5" fillId="0" borderId="9" xfId="0" applyNumberFormat="1" applyFont="1" applyBorder="1">
      <alignment vertical="center"/>
    </xf>
    <xf numFmtId="176" fontId="5" fillId="0" borderId="4" xfId="0" applyNumberFormat="1" applyFont="1" applyBorder="1" applyAlignment="1">
      <alignment horizontal="center" vertical="center"/>
    </xf>
    <xf numFmtId="0" fontId="5" fillId="0" borderId="5" xfId="0" quotePrefix="1" applyFont="1" applyBorder="1" applyAlignment="1">
      <alignment horizontal="center" vertical="center"/>
    </xf>
    <xf numFmtId="176" fontId="5" fillId="0" borderId="11" xfId="0" applyNumberFormat="1" applyFont="1" applyBorder="1">
      <alignment vertical="center"/>
    </xf>
    <xf numFmtId="176" fontId="5" fillId="0" borderId="6" xfId="0" applyNumberFormat="1" applyFont="1" applyBorder="1" applyAlignment="1">
      <alignment horizontal="center" vertical="center"/>
    </xf>
    <xf numFmtId="0" fontId="5" fillId="0" borderId="0" xfId="0" applyFont="1" applyBorder="1" applyAlignment="1">
      <alignment vertical="center"/>
    </xf>
    <xf numFmtId="0" fontId="5" fillId="0" borderId="5" xfId="0" applyFont="1" applyBorder="1">
      <alignment vertical="center"/>
    </xf>
    <xf numFmtId="0" fontId="5" fillId="0" borderId="7" xfId="0" applyFont="1" applyBorder="1">
      <alignment vertical="center"/>
    </xf>
    <xf numFmtId="176" fontId="5" fillId="0" borderId="10" xfId="0" applyNumberFormat="1" applyFont="1" applyBorder="1">
      <alignment vertical="center"/>
    </xf>
    <xf numFmtId="176" fontId="5" fillId="0" borderId="8" xfId="0" applyNumberFormat="1" applyFont="1" applyBorder="1" applyAlignment="1">
      <alignment horizontal="center" vertical="center"/>
    </xf>
    <xf numFmtId="0" fontId="5" fillId="0" borderId="0" xfId="0" applyFont="1">
      <alignment vertical="center"/>
    </xf>
    <xf numFmtId="176" fontId="5" fillId="0" borderId="0" xfId="0" applyNumberFormat="1" applyFont="1">
      <alignment vertical="center"/>
    </xf>
    <xf numFmtId="0" fontId="7" fillId="0" borderId="0" xfId="0" applyFont="1" applyFill="1">
      <alignment vertical="center"/>
    </xf>
    <xf numFmtId="176" fontId="5" fillId="0" borderId="0" xfId="0" applyNumberFormat="1" applyFont="1" applyFill="1" applyBorder="1">
      <alignment vertical="center"/>
    </xf>
    <xf numFmtId="176" fontId="5" fillId="0" borderId="9" xfId="0" applyNumberFormat="1" applyFont="1" applyFill="1" applyBorder="1">
      <alignment vertical="center"/>
    </xf>
    <xf numFmtId="176" fontId="5" fillId="0" borderId="11" xfId="0" applyNumberFormat="1" applyFont="1" applyFill="1" applyBorder="1">
      <alignment vertical="center"/>
    </xf>
    <xf numFmtId="176" fontId="5" fillId="0" borderId="10" xfId="0" applyNumberFormat="1" applyFont="1" applyFill="1" applyBorder="1">
      <alignment vertical="center"/>
    </xf>
    <xf numFmtId="176" fontId="5" fillId="0" borderId="0" xfId="0" applyNumberFormat="1" applyFont="1" applyFill="1">
      <alignment vertical="center"/>
    </xf>
    <xf numFmtId="176" fontId="5" fillId="0" borderId="10" xfId="0" applyNumberFormat="1"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vertical="top"/>
    </xf>
    <xf numFmtId="176" fontId="5" fillId="0" borderId="10" xfId="0" applyNumberFormat="1" applyFont="1" applyBorder="1" applyAlignment="1">
      <alignment horizontal="right" vertical="center"/>
    </xf>
    <xf numFmtId="0" fontId="5" fillId="0" borderId="1" xfId="0" applyFont="1" applyBorder="1" applyAlignment="1">
      <alignment vertical="center" shrinkToFit="1"/>
    </xf>
    <xf numFmtId="0" fontId="6" fillId="0" borderId="0" xfId="0" applyFont="1" applyAlignment="1">
      <alignment horizontal="center" vertical="center"/>
    </xf>
    <xf numFmtId="0" fontId="5" fillId="0" borderId="9" xfId="0" quotePrefix="1" applyFont="1" applyBorder="1" applyAlignment="1">
      <alignment horizontal="center" vertical="center"/>
    </xf>
    <xf numFmtId="0" fontId="5" fillId="0" borderId="10" xfId="0" quotePrefix="1" applyFont="1" applyBorder="1" applyAlignment="1">
      <alignment horizontal="center"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9"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 xfId="0" quotePrefix="1" applyFont="1" applyBorder="1" applyAlignment="1">
      <alignment vertical="center"/>
    </xf>
    <xf numFmtId="0" fontId="5" fillId="0" borderId="3" xfId="0" quotePrefix="1" applyFont="1" applyBorder="1" applyAlignment="1">
      <alignment vertical="center"/>
    </xf>
    <xf numFmtId="0" fontId="5" fillId="0" borderId="0" xfId="0" applyFont="1" applyBorder="1" applyAlignment="1">
      <alignment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vertical="center"/>
    </xf>
    <xf numFmtId="0" fontId="5" fillId="0" borderId="0" xfId="0" applyFont="1" applyBorder="1" applyAlignment="1">
      <alignment vertical="top" wrapText="1"/>
    </xf>
    <xf numFmtId="0" fontId="5" fillId="0" borderId="1" xfId="0" applyFont="1" applyBorder="1" applyAlignment="1">
      <alignment vertical="center"/>
    </xf>
    <xf numFmtId="0" fontId="5" fillId="0" borderId="0" xfId="0" applyFont="1" applyBorder="1" applyAlignment="1">
      <alignment vertical="top"/>
    </xf>
    <xf numFmtId="0" fontId="5" fillId="0" borderId="0" xfId="0" applyFont="1" applyFill="1" applyBorder="1" applyAlignment="1">
      <alignment horizontal="left" vertical="top" wrapText="1"/>
    </xf>
    <xf numFmtId="0" fontId="5" fillId="0" borderId="3" xfId="0" applyFont="1" applyBorder="1" applyAlignment="1">
      <alignment horizontal="left" vertical="top" wrapText="1"/>
    </xf>
    <xf numFmtId="0" fontId="5"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1123950</xdr:colOff>
      <xdr:row>11</xdr:row>
      <xdr:rowOff>88900</xdr:rowOff>
    </xdr:from>
    <xdr:to>
      <xdr:col>0</xdr:col>
      <xdr:colOff>5895975</xdr:colOff>
      <xdr:row>11</xdr:row>
      <xdr:rowOff>529475</xdr:rowOff>
    </xdr:to>
    <xdr:pic>
      <xdr:nvPicPr>
        <xdr:cNvPr id="2" name="図 1" descr="C:\Users\1-YagiYu\Downloads\logo_yoko_c.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50" y="8308975"/>
          <a:ext cx="4772025" cy="44057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view="pageBreakPreview" topLeftCell="A4" zoomScaleNormal="55" zoomScaleSheetLayoutView="100" workbookViewId="0">
      <selection activeCell="E11" sqref="E11"/>
    </sheetView>
  </sheetViews>
  <sheetFormatPr defaultRowHeight="18.75" x14ac:dyDescent="0.4"/>
  <cols>
    <col min="1" max="1" width="100.625" customWidth="1"/>
  </cols>
  <sheetData>
    <row r="1" spans="1:1" ht="99.95" customHeight="1" x14ac:dyDescent="0.4"/>
    <row r="2" spans="1:1" ht="21" x14ac:dyDescent="0.4">
      <c r="A2" s="1" t="s">
        <v>36</v>
      </c>
    </row>
    <row r="3" spans="1:1" ht="30" customHeight="1" x14ac:dyDescent="0.4"/>
    <row r="4" spans="1:1" ht="28.5" x14ac:dyDescent="0.4">
      <c r="A4" s="2" t="s">
        <v>0</v>
      </c>
    </row>
    <row r="5" spans="1:1" ht="60" customHeight="1" x14ac:dyDescent="0.4"/>
    <row r="6" spans="1:1" ht="21" x14ac:dyDescent="0.4">
      <c r="A6" s="1" t="s">
        <v>37</v>
      </c>
    </row>
    <row r="7" spans="1:1" ht="180" customHeight="1" x14ac:dyDescent="0.4"/>
    <row r="8" spans="1:1" x14ac:dyDescent="0.4">
      <c r="A8" s="3" t="s">
        <v>38</v>
      </c>
    </row>
    <row r="9" spans="1:1" ht="20.100000000000001" customHeight="1" x14ac:dyDescent="0.4"/>
    <row r="10" spans="1:1" x14ac:dyDescent="0.4">
      <c r="A10" s="3" t="s">
        <v>39</v>
      </c>
    </row>
    <row r="11" spans="1:1" ht="150" customHeight="1" x14ac:dyDescent="0.4"/>
    <row r="12" spans="1:1" ht="53.25" customHeight="1" x14ac:dyDescent="0.4"/>
  </sheetData>
  <phoneticPr fontId="1"/>
  <printOptions horizontalCentere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view="pageBreakPreview" topLeftCell="A7" zoomScale="130" zoomScaleNormal="55" zoomScaleSheetLayoutView="130" workbookViewId="0">
      <selection activeCell="E11" sqref="E11"/>
    </sheetView>
  </sheetViews>
  <sheetFormatPr defaultColWidth="8.75" defaultRowHeight="18.75" outlineLevelRow="1" x14ac:dyDescent="0.4"/>
  <cols>
    <col min="1" max="1" width="1.625" style="5" customWidth="1"/>
    <col min="2" max="8" width="2.625" style="5" customWidth="1"/>
    <col min="9" max="9" width="9.625" style="5" customWidth="1"/>
    <col min="10" max="10" width="11.625" style="5" customWidth="1"/>
    <col min="11" max="11" width="11.625" style="27" customWidth="1"/>
    <col min="12" max="13" width="11.625" style="5" customWidth="1"/>
    <col min="14" max="14" width="1.625" style="5" customWidth="1"/>
    <col min="15" max="16384" width="8.75" style="5"/>
  </cols>
  <sheetData>
    <row r="1" spans="1:14" ht="20.100000000000001" customHeight="1" x14ac:dyDescent="0.4">
      <c r="A1" s="38" t="s">
        <v>35</v>
      </c>
      <c r="B1" s="38"/>
      <c r="C1" s="38"/>
      <c r="D1" s="38"/>
      <c r="E1" s="38"/>
      <c r="F1" s="38"/>
      <c r="G1" s="38"/>
      <c r="H1" s="38"/>
      <c r="I1" s="38"/>
      <c r="J1" s="38"/>
      <c r="K1" s="38"/>
      <c r="L1" s="38"/>
      <c r="M1" s="38"/>
      <c r="N1" s="38"/>
    </row>
    <row r="2" spans="1:14" ht="20.100000000000001" customHeight="1" x14ac:dyDescent="0.4">
      <c r="A2" s="6"/>
      <c r="C2" s="7"/>
      <c r="M2" s="8" t="s">
        <v>1</v>
      </c>
      <c r="N2" s="6"/>
    </row>
    <row r="3" spans="1:14" ht="20.100000000000001" customHeight="1" x14ac:dyDescent="0.4">
      <c r="A3" s="9"/>
      <c r="B3" s="9"/>
      <c r="C3" s="9"/>
      <c r="D3" s="9"/>
      <c r="E3" s="9"/>
      <c r="F3" s="9"/>
      <c r="G3" s="9"/>
      <c r="H3" s="9"/>
      <c r="I3" s="9"/>
      <c r="J3" s="10"/>
      <c r="K3" s="28"/>
      <c r="L3" s="10"/>
      <c r="M3" s="10"/>
      <c r="N3" s="9"/>
    </row>
    <row r="4" spans="1:14" ht="20.100000000000001" customHeight="1" x14ac:dyDescent="0.4">
      <c r="A4" s="11"/>
      <c r="B4" s="39" t="s">
        <v>2</v>
      </c>
      <c r="C4" s="39"/>
      <c r="D4" s="39"/>
      <c r="E4" s="39"/>
      <c r="F4" s="39"/>
      <c r="G4" s="39"/>
      <c r="H4" s="39"/>
      <c r="I4" s="39"/>
      <c r="J4" s="41" t="s">
        <v>18</v>
      </c>
      <c r="K4" s="45" t="s">
        <v>19</v>
      </c>
      <c r="L4" s="43" t="s">
        <v>20</v>
      </c>
      <c r="M4" s="41" t="s">
        <v>21</v>
      </c>
      <c r="N4" s="11"/>
    </row>
    <row r="5" spans="1:14" ht="20.100000000000001" customHeight="1" x14ac:dyDescent="0.4">
      <c r="A5" s="12"/>
      <c r="B5" s="40"/>
      <c r="C5" s="40"/>
      <c r="D5" s="40"/>
      <c r="E5" s="40"/>
      <c r="F5" s="40"/>
      <c r="G5" s="40"/>
      <c r="H5" s="40"/>
      <c r="I5" s="40"/>
      <c r="J5" s="42"/>
      <c r="K5" s="46"/>
      <c r="L5" s="44"/>
      <c r="M5" s="42"/>
      <c r="N5" s="12"/>
    </row>
    <row r="6" spans="1:14" ht="20.100000000000001" customHeight="1" x14ac:dyDescent="0.4">
      <c r="A6" s="13"/>
      <c r="B6" s="47" t="s">
        <v>3</v>
      </c>
      <c r="C6" s="48"/>
      <c r="D6" s="48"/>
      <c r="E6" s="48"/>
      <c r="F6" s="48"/>
      <c r="G6" s="48"/>
      <c r="H6" s="48"/>
      <c r="I6" s="48"/>
      <c r="J6" s="14"/>
      <c r="K6" s="29"/>
      <c r="L6" s="15"/>
      <c r="M6" s="16"/>
      <c r="N6" s="13"/>
    </row>
    <row r="7" spans="1:14" ht="20.100000000000001" customHeight="1" x14ac:dyDescent="0.4">
      <c r="A7" s="13"/>
      <c r="B7" s="17"/>
      <c r="C7" s="49" t="s">
        <v>4</v>
      </c>
      <c r="D7" s="49"/>
      <c r="E7" s="49"/>
      <c r="F7" s="49"/>
      <c r="G7" s="49"/>
      <c r="H7" s="49"/>
      <c r="I7" s="49"/>
      <c r="J7" s="18">
        <v>1870</v>
      </c>
      <c r="K7" s="30">
        <v>1826</v>
      </c>
      <c r="L7" s="18">
        <v>-44</v>
      </c>
      <c r="M7" s="19" t="s">
        <v>22</v>
      </c>
      <c r="N7" s="13"/>
    </row>
    <row r="8" spans="1:14" ht="20.100000000000001" customHeight="1" x14ac:dyDescent="0.4">
      <c r="A8" s="13"/>
      <c r="B8" s="17"/>
      <c r="C8" s="49" t="s">
        <v>5</v>
      </c>
      <c r="D8" s="49"/>
      <c r="E8" s="49"/>
      <c r="F8" s="49"/>
      <c r="G8" s="49"/>
      <c r="H8" s="49"/>
      <c r="I8" s="49"/>
      <c r="J8" s="18">
        <v>199</v>
      </c>
      <c r="K8" s="30">
        <v>255</v>
      </c>
      <c r="L8" s="18">
        <v>56</v>
      </c>
      <c r="M8" s="19"/>
      <c r="N8" s="13"/>
    </row>
    <row r="9" spans="1:14" ht="20.100000000000001" customHeight="1" x14ac:dyDescent="0.4">
      <c r="A9" s="13"/>
      <c r="B9" s="17"/>
      <c r="C9" s="20"/>
      <c r="D9" s="49" t="s">
        <v>6</v>
      </c>
      <c r="E9" s="49"/>
      <c r="F9" s="49"/>
      <c r="G9" s="49"/>
      <c r="H9" s="49"/>
      <c r="I9" s="49"/>
      <c r="J9" s="18">
        <v>7</v>
      </c>
      <c r="K9" s="30">
        <v>6</v>
      </c>
      <c r="L9" s="18">
        <v>-1</v>
      </c>
      <c r="M9" s="19" t="s">
        <v>23</v>
      </c>
      <c r="N9" s="13"/>
    </row>
    <row r="10" spans="1:14" ht="20.100000000000001" customHeight="1" x14ac:dyDescent="0.4">
      <c r="A10" s="13"/>
      <c r="B10" s="17"/>
      <c r="C10" s="20"/>
      <c r="D10" s="49" t="s">
        <v>7</v>
      </c>
      <c r="E10" s="49"/>
      <c r="F10" s="49"/>
      <c r="G10" s="49"/>
      <c r="H10" s="49"/>
      <c r="I10" s="49"/>
      <c r="J10" s="18">
        <v>8</v>
      </c>
      <c r="K10" s="30">
        <v>6</v>
      </c>
      <c r="L10" s="18">
        <v>-2</v>
      </c>
      <c r="M10" s="19" t="s">
        <v>40</v>
      </c>
      <c r="N10" s="13"/>
    </row>
    <row r="11" spans="1:14" ht="20.100000000000001" customHeight="1" x14ac:dyDescent="0.4">
      <c r="A11" s="9"/>
      <c r="B11" s="21"/>
      <c r="C11" s="9"/>
      <c r="D11" s="49" t="s">
        <v>8</v>
      </c>
      <c r="E11" s="49"/>
      <c r="F11" s="49"/>
      <c r="G11" s="49"/>
      <c r="H11" s="49"/>
      <c r="I11" s="49"/>
      <c r="J11" s="18">
        <v>1</v>
      </c>
      <c r="K11" s="30">
        <v>1</v>
      </c>
      <c r="L11" s="18">
        <v>0</v>
      </c>
      <c r="M11" s="19"/>
      <c r="N11" s="9"/>
    </row>
    <row r="12" spans="1:14" ht="20.100000000000001" customHeight="1" x14ac:dyDescent="0.4">
      <c r="A12" s="9"/>
      <c r="B12" s="21"/>
      <c r="C12" s="9"/>
      <c r="D12" s="49" t="s">
        <v>9</v>
      </c>
      <c r="E12" s="49"/>
      <c r="F12" s="49"/>
      <c r="G12" s="49"/>
      <c r="H12" s="49"/>
      <c r="I12" s="49"/>
      <c r="J12" s="18">
        <v>164</v>
      </c>
      <c r="K12" s="30">
        <v>208</v>
      </c>
      <c r="L12" s="18">
        <v>44</v>
      </c>
      <c r="M12" s="19" t="s">
        <v>41</v>
      </c>
      <c r="N12" s="9"/>
    </row>
    <row r="13" spans="1:14" ht="20.100000000000001" customHeight="1" x14ac:dyDescent="0.4">
      <c r="A13" s="9"/>
      <c r="B13" s="21"/>
      <c r="C13" s="9"/>
      <c r="D13" s="49" t="s">
        <v>10</v>
      </c>
      <c r="E13" s="49"/>
      <c r="F13" s="49"/>
      <c r="G13" s="49"/>
      <c r="H13" s="49"/>
      <c r="I13" s="49"/>
      <c r="J13" s="18">
        <v>19</v>
      </c>
      <c r="K13" s="30">
        <v>35</v>
      </c>
      <c r="L13" s="18">
        <v>16</v>
      </c>
      <c r="M13" s="19" t="s">
        <v>43</v>
      </c>
      <c r="N13" s="9"/>
    </row>
    <row r="14" spans="1:14" ht="20.100000000000001" customHeight="1" x14ac:dyDescent="0.4">
      <c r="A14" s="9"/>
      <c r="B14" s="22"/>
      <c r="C14" s="37" t="s">
        <v>33</v>
      </c>
      <c r="D14" s="37"/>
      <c r="E14" s="37"/>
      <c r="F14" s="37"/>
      <c r="G14" s="37"/>
      <c r="H14" s="37"/>
      <c r="I14" s="37"/>
      <c r="J14" s="36" t="s">
        <v>59</v>
      </c>
      <c r="K14" s="31">
        <v>28</v>
      </c>
      <c r="L14" s="23">
        <v>28</v>
      </c>
      <c r="M14" s="33" t="s">
        <v>44</v>
      </c>
      <c r="N14" s="9"/>
    </row>
    <row r="15" spans="1:14" ht="20.100000000000001" hidden="1" customHeight="1" outlineLevel="1" x14ac:dyDescent="0.4">
      <c r="A15" s="9"/>
      <c r="B15" s="22"/>
      <c r="C15" s="37" t="s">
        <v>32</v>
      </c>
      <c r="D15" s="37"/>
      <c r="E15" s="37"/>
      <c r="F15" s="37"/>
      <c r="G15" s="37"/>
      <c r="H15" s="37"/>
      <c r="I15" s="37"/>
      <c r="J15" s="23">
        <v>0</v>
      </c>
      <c r="K15" s="31">
        <v>0</v>
      </c>
      <c r="L15" s="23">
        <v>0</v>
      </c>
      <c r="M15" s="24" t="s">
        <v>34</v>
      </c>
      <c r="N15" s="9"/>
    </row>
    <row r="16" spans="1:14" ht="20.100000000000001" customHeight="1" collapsed="1" x14ac:dyDescent="0.4">
      <c r="A16" s="9"/>
      <c r="B16" s="50" t="s">
        <v>11</v>
      </c>
      <c r="C16" s="51"/>
      <c r="D16" s="51"/>
      <c r="E16" s="51"/>
      <c r="F16" s="51"/>
      <c r="G16" s="51"/>
      <c r="H16" s="51"/>
      <c r="I16" s="51"/>
      <c r="J16" s="23">
        <v>2069</v>
      </c>
      <c r="K16" s="31">
        <v>2109</v>
      </c>
      <c r="L16" s="23">
        <v>41</v>
      </c>
      <c r="M16" s="24"/>
      <c r="N16" s="9"/>
    </row>
    <row r="17" spans="1:14" ht="20.100000000000001" customHeight="1" x14ac:dyDescent="0.4">
      <c r="A17" s="9"/>
      <c r="B17" s="52" t="s">
        <v>12</v>
      </c>
      <c r="C17" s="49"/>
      <c r="D17" s="49"/>
      <c r="E17" s="49"/>
      <c r="F17" s="49"/>
      <c r="G17" s="49"/>
      <c r="H17" s="49"/>
      <c r="I17" s="49"/>
      <c r="J17" s="18"/>
      <c r="K17" s="30"/>
      <c r="L17" s="18"/>
      <c r="M17" s="19"/>
      <c r="N17" s="9"/>
    </row>
    <row r="18" spans="1:14" ht="20.100000000000001" customHeight="1" x14ac:dyDescent="0.4">
      <c r="A18" s="9"/>
      <c r="B18" s="21"/>
      <c r="C18" s="49" t="s">
        <v>13</v>
      </c>
      <c r="D18" s="49"/>
      <c r="E18" s="49"/>
      <c r="F18" s="49"/>
      <c r="G18" s="49"/>
      <c r="H18" s="49"/>
      <c r="I18" s="49"/>
      <c r="J18" s="18">
        <f>SUM(J19:J20)</f>
        <v>417</v>
      </c>
      <c r="K18" s="30">
        <f>SUM(K19:K20)</f>
        <v>491</v>
      </c>
      <c r="L18" s="18">
        <f t="shared" ref="L18" si="0">SUM(L19:L20)</f>
        <v>74</v>
      </c>
      <c r="M18" s="19"/>
      <c r="N18" s="9"/>
    </row>
    <row r="19" spans="1:14" ht="20.100000000000001" customHeight="1" x14ac:dyDescent="0.4">
      <c r="A19" s="9"/>
      <c r="B19" s="21"/>
      <c r="C19" s="9"/>
      <c r="D19" s="49" t="s">
        <v>14</v>
      </c>
      <c r="E19" s="49"/>
      <c r="F19" s="49"/>
      <c r="G19" s="49"/>
      <c r="H19" s="49"/>
      <c r="I19" s="49"/>
      <c r="J19" s="18">
        <v>253</v>
      </c>
      <c r="K19" s="30">
        <v>286</v>
      </c>
      <c r="L19" s="18">
        <f t="shared" ref="L19:L22" si="1">K19-J19</f>
        <v>33</v>
      </c>
      <c r="M19" s="19" t="s">
        <v>28</v>
      </c>
      <c r="N19" s="9"/>
    </row>
    <row r="20" spans="1:14" ht="20.100000000000001" customHeight="1" x14ac:dyDescent="0.4">
      <c r="A20" s="9"/>
      <c r="B20" s="21"/>
      <c r="C20" s="9"/>
      <c r="D20" s="49" t="s">
        <v>15</v>
      </c>
      <c r="E20" s="49"/>
      <c r="F20" s="49"/>
      <c r="G20" s="49"/>
      <c r="H20" s="49"/>
      <c r="I20" s="49"/>
      <c r="J20" s="18">
        <v>164</v>
      </c>
      <c r="K20" s="30">
        <v>205</v>
      </c>
      <c r="L20" s="18">
        <f t="shared" si="1"/>
        <v>41</v>
      </c>
      <c r="M20" s="19" t="s">
        <v>45</v>
      </c>
      <c r="N20" s="9"/>
    </row>
    <row r="21" spans="1:14" ht="20.100000000000001" customHeight="1" x14ac:dyDescent="0.4">
      <c r="A21" s="9"/>
      <c r="B21" s="21"/>
      <c r="C21" s="49" t="s">
        <v>16</v>
      </c>
      <c r="D21" s="49"/>
      <c r="E21" s="49"/>
      <c r="F21" s="49"/>
      <c r="G21" s="49"/>
      <c r="H21" s="49"/>
      <c r="I21" s="49"/>
      <c r="J21" s="18">
        <v>229</v>
      </c>
      <c r="K21" s="30">
        <v>233</v>
      </c>
      <c r="L21" s="18">
        <f>K21-J21-1</f>
        <v>3</v>
      </c>
      <c r="M21" s="19" t="s">
        <v>46</v>
      </c>
      <c r="N21" s="9"/>
    </row>
    <row r="22" spans="1:14" ht="20.100000000000001" customHeight="1" x14ac:dyDescent="0.4">
      <c r="A22" s="9"/>
      <c r="B22" s="22"/>
      <c r="C22" s="54" t="s">
        <v>17</v>
      </c>
      <c r="D22" s="54"/>
      <c r="E22" s="54"/>
      <c r="F22" s="54"/>
      <c r="G22" s="54"/>
      <c r="H22" s="54"/>
      <c r="I22" s="54"/>
      <c r="J22" s="23">
        <v>1423</v>
      </c>
      <c r="K22" s="31">
        <v>1363</v>
      </c>
      <c r="L22" s="23">
        <f t="shared" si="1"/>
        <v>-60</v>
      </c>
      <c r="M22" s="33" t="s">
        <v>47</v>
      </c>
      <c r="N22" s="9"/>
    </row>
    <row r="23" spans="1:14" ht="20.100000000000001" customHeight="1" x14ac:dyDescent="0.4">
      <c r="A23" s="9"/>
      <c r="B23" s="50" t="s">
        <v>11</v>
      </c>
      <c r="C23" s="51"/>
      <c r="D23" s="51"/>
      <c r="E23" s="51"/>
      <c r="F23" s="51"/>
      <c r="G23" s="51"/>
      <c r="H23" s="51"/>
      <c r="I23" s="51"/>
      <c r="J23" s="23">
        <f>SUM(J18,J21,J22)</f>
        <v>2069</v>
      </c>
      <c r="K23" s="31">
        <f>SUM(K18,K21,K22)-1</f>
        <v>2086</v>
      </c>
      <c r="L23" s="23">
        <f t="shared" ref="L23" si="2">SUM(L18,L21,L22)</f>
        <v>17</v>
      </c>
      <c r="M23" s="24"/>
      <c r="N23" s="9"/>
    </row>
    <row r="24" spans="1:14" ht="20.100000000000001" customHeight="1" x14ac:dyDescent="0.4">
      <c r="A24" s="9"/>
      <c r="B24" s="35" t="s">
        <v>42</v>
      </c>
      <c r="D24" s="57" t="s">
        <v>56</v>
      </c>
      <c r="E24" s="57"/>
      <c r="F24" s="57"/>
      <c r="G24" s="57"/>
      <c r="H24" s="57"/>
      <c r="I24" s="57"/>
      <c r="J24" s="57"/>
      <c r="K24" s="57"/>
      <c r="L24" s="57"/>
      <c r="M24" s="57"/>
      <c r="N24" s="9"/>
    </row>
    <row r="25" spans="1:14" ht="20.100000000000001" customHeight="1" x14ac:dyDescent="0.4">
      <c r="A25" s="9"/>
      <c r="B25" s="34"/>
      <c r="D25" s="58"/>
      <c r="E25" s="58"/>
      <c r="F25" s="58"/>
      <c r="G25" s="58"/>
      <c r="H25" s="58"/>
      <c r="I25" s="58"/>
      <c r="J25" s="58"/>
      <c r="K25" s="58"/>
      <c r="L25" s="58"/>
      <c r="M25" s="58"/>
      <c r="N25" s="9"/>
    </row>
    <row r="26" spans="1:14" ht="15" customHeight="1" x14ac:dyDescent="0.4">
      <c r="A26" s="9"/>
      <c r="B26" s="4" t="s">
        <v>22</v>
      </c>
      <c r="C26" s="4"/>
      <c r="D26" s="53" t="s">
        <v>50</v>
      </c>
      <c r="E26" s="53"/>
      <c r="F26" s="53"/>
      <c r="G26" s="53"/>
      <c r="H26" s="53"/>
      <c r="I26" s="53"/>
      <c r="J26" s="53"/>
      <c r="K26" s="53"/>
      <c r="L26" s="53"/>
      <c r="M26" s="53"/>
      <c r="N26" s="9"/>
    </row>
    <row r="27" spans="1:14" ht="15" customHeight="1" x14ac:dyDescent="0.4">
      <c r="A27" s="9"/>
      <c r="B27" s="4"/>
      <c r="C27" s="4"/>
      <c r="D27" s="53"/>
      <c r="E27" s="53"/>
      <c r="F27" s="53"/>
      <c r="G27" s="53"/>
      <c r="H27" s="53"/>
      <c r="I27" s="53"/>
      <c r="J27" s="53"/>
      <c r="K27" s="53"/>
      <c r="L27" s="53"/>
      <c r="M27" s="53"/>
      <c r="N27" s="9"/>
    </row>
    <row r="28" spans="1:14" ht="18" customHeight="1" x14ac:dyDescent="0.4">
      <c r="A28" s="9"/>
      <c r="B28" s="4" t="s">
        <v>23</v>
      </c>
      <c r="C28" s="4"/>
      <c r="D28" s="55" t="s">
        <v>51</v>
      </c>
      <c r="E28" s="55"/>
      <c r="F28" s="55"/>
      <c r="G28" s="55"/>
      <c r="H28" s="55"/>
      <c r="I28" s="55"/>
      <c r="J28" s="55"/>
      <c r="K28" s="55"/>
      <c r="L28" s="55"/>
      <c r="M28" s="55"/>
      <c r="N28" s="9"/>
    </row>
    <row r="29" spans="1:14" ht="17.45" customHeight="1" x14ac:dyDescent="0.4">
      <c r="A29" s="9"/>
      <c r="B29" s="4" t="s">
        <v>24</v>
      </c>
      <c r="C29" s="4"/>
      <c r="D29" s="53" t="s">
        <v>52</v>
      </c>
      <c r="E29" s="53"/>
      <c r="F29" s="53"/>
      <c r="G29" s="53"/>
      <c r="H29" s="53"/>
      <c r="I29" s="53"/>
      <c r="J29" s="53"/>
      <c r="K29" s="53"/>
      <c r="L29" s="53"/>
      <c r="M29" s="53"/>
      <c r="N29" s="9"/>
    </row>
    <row r="30" spans="1:14" ht="15" customHeight="1" x14ac:dyDescent="0.4">
      <c r="A30" s="9"/>
      <c r="B30" s="4" t="s">
        <v>25</v>
      </c>
      <c r="C30" s="4"/>
      <c r="D30" s="53" t="s">
        <v>48</v>
      </c>
      <c r="E30" s="53"/>
      <c r="F30" s="53"/>
      <c r="G30" s="53"/>
      <c r="H30" s="53"/>
      <c r="I30" s="53"/>
      <c r="J30" s="53"/>
      <c r="K30" s="53"/>
      <c r="L30" s="53"/>
      <c r="M30" s="53"/>
      <c r="N30" s="9"/>
    </row>
    <row r="31" spans="1:14" ht="15" customHeight="1" x14ac:dyDescent="0.4">
      <c r="A31" s="9"/>
      <c r="B31" s="4" t="s">
        <v>26</v>
      </c>
      <c r="C31" s="4"/>
      <c r="D31" s="53" t="s">
        <v>53</v>
      </c>
      <c r="E31" s="53"/>
      <c r="F31" s="53"/>
      <c r="G31" s="53"/>
      <c r="H31" s="53"/>
      <c r="I31" s="53"/>
      <c r="J31" s="53"/>
      <c r="K31" s="53"/>
      <c r="L31" s="53"/>
      <c r="M31" s="53"/>
      <c r="N31" s="9"/>
    </row>
    <row r="32" spans="1:14" ht="15" customHeight="1" x14ac:dyDescent="0.4">
      <c r="A32" s="9"/>
      <c r="B32" s="4"/>
      <c r="C32" s="4"/>
      <c r="D32" s="53"/>
      <c r="E32" s="53"/>
      <c r="F32" s="53"/>
      <c r="G32" s="53"/>
      <c r="H32" s="53"/>
      <c r="I32" s="53"/>
      <c r="J32" s="53"/>
      <c r="K32" s="53"/>
      <c r="L32" s="53"/>
      <c r="M32" s="53"/>
      <c r="N32" s="9"/>
    </row>
    <row r="33" spans="1:14" ht="15" customHeight="1" x14ac:dyDescent="0.4">
      <c r="A33" s="9"/>
      <c r="B33" s="4" t="s">
        <v>27</v>
      </c>
      <c r="C33" s="4"/>
      <c r="D33" s="53" t="s">
        <v>54</v>
      </c>
      <c r="E33" s="53"/>
      <c r="F33" s="53"/>
      <c r="G33" s="53"/>
      <c r="H33" s="53"/>
      <c r="I33" s="53"/>
      <c r="J33" s="53"/>
      <c r="K33" s="53"/>
      <c r="L33" s="53"/>
      <c r="M33" s="53"/>
      <c r="N33" s="9"/>
    </row>
    <row r="34" spans="1:14" ht="15" customHeight="1" x14ac:dyDescent="0.4">
      <c r="A34" s="9"/>
      <c r="B34" s="4"/>
      <c r="C34" s="4"/>
      <c r="D34" s="53"/>
      <c r="E34" s="53"/>
      <c r="F34" s="53"/>
      <c r="G34" s="53"/>
      <c r="H34" s="53"/>
      <c r="I34" s="53"/>
      <c r="J34" s="53"/>
      <c r="K34" s="53"/>
      <c r="L34" s="53"/>
      <c r="M34" s="53"/>
      <c r="N34" s="9"/>
    </row>
    <row r="35" spans="1:14" ht="15" customHeight="1" x14ac:dyDescent="0.4">
      <c r="A35" s="9"/>
      <c r="B35" s="4" t="s">
        <v>28</v>
      </c>
      <c r="C35" s="4"/>
      <c r="D35" s="53" t="s">
        <v>55</v>
      </c>
      <c r="E35" s="53"/>
      <c r="F35" s="53"/>
      <c r="G35" s="53"/>
      <c r="H35" s="53"/>
      <c r="I35" s="53"/>
      <c r="J35" s="53"/>
      <c r="K35" s="53"/>
      <c r="L35" s="53"/>
      <c r="M35" s="53"/>
      <c r="N35" s="9"/>
    </row>
    <row r="36" spans="1:14" ht="15" customHeight="1" x14ac:dyDescent="0.4">
      <c r="A36" s="9"/>
      <c r="B36" s="4"/>
      <c r="C36" s="4"/>
      <c r="D36" s="53"/>
      <c r="E36" s="53"/>
      <c r="F36" s="53"/>
      <c r="G36" s="53"/>
      <c r="H36" s="53"/>
      <c r="I36" s="53"/>
      <c r="J36" s="53"/>
      <c r="K36" s="53"/>
      <c r="L36" s="53"/>
      <c r="M36" s="53"/>
      <c r="N36" s="9"/>
    </row>
    <row r="37" spans="1:14" ht="15" customHeight="1" x14ac:dyDescent="0.4">
      <c r="A37" s="9"/>
      <c r="B37" s="4" t="s">
        <v>29</v>
      </c>
      <c r="C37" s="4"/>
      <c r="D37" s="53" t="s">
        <v>49</v>
      </c>
      <c r="E37" s="53"/>
      <c r="F37" s="53"/>
      <c r="G37" s="53"/>
      <c r="H37" s="53"/>
      <c r="I37" s="53"/>
      <c r="J37" s="53"/>
      <c r="K37" s="53"/>
      <c r="L37" s="53"/>
      <c r="M37" s="53"/>
      <c r="N37" s="9"/>
    </row>
    <row r="38" spans="1:14" ht="15" customHeight="1" x14ac:dyDescent="0.4">
      <c r="A38" s="9"/>
      <c r="B38" s="4" t="s">
        <v>30</v>
      </c>
      <c r="C38" s="4"/>
      <c r="D38" s="56" t="s">
        <v>57</v>
      </c>
      <c r="E38" s="56"/>
      <c r="F38" s="56"/>
      <c r="G38" s="56"/>
      <c r="H38" s="56"/>
      <c r="I38" s="56"/>
      <c r="J38" s="56"/>
      <c r="K38" s="56"/>
      <c r="L38" s="56"/>
      <c r="M38" s="56"/>
      <c r="N38" s="9"/>
    </row>
    <row r="39" spans="1:14" ht="15" customHeight="1" x14ac:dyDescent="0.4">
      <c r="A39" s="9"/>
      <c r="B39" s="4" t="s">
        <v>31</v>
      </c>
      <c r="C39" s="4"/>
      <c r="D39" s="53" t="s">
        <v>58</v>
      </c>
      <c r="E39" s="53"/>
      <c r="F39" s="53"/>
      <c r="G39" s="53"/>
      <c r="H39" s="53"/>
      <c r="I39" s="53"/>
      <c r="J39" s="53"/>
      <c r="K39" s="53"/>
      <c r="L39" s="53"/>
      <c r="M39" s="53"/>
      <c r="N39" s="9"/>
    </row>
    <row r="40" spans="1:14" ht="15" customHeight="1" x14ac:dyDescent="0.4">
      <c r="A40" s="9"/>
      <c r="B40" s="4"/>
      <c r="C40" s="4"/>
      <c r="D40" s="53"/>
      <c r="E40" s="53"/>
      <c r="F40" s="53"/>
      <c r="G40" s="53"/>
      <c r="H40" s="53"/>
      <c r="I40" s="53"/>
      <c r="J40" s="53"/>
      <c r="K40" s="53"/>
      <c r="L40" s="53"/>
      <c r="M40" s="53"/>
      <c r="N40" s="9"/>
    </row>
    <row r="41" spans="1:14" ht="8.1" customHeight="1" x14ac:dyDescent="0.4">
      <c r="A41" s="9"/>
      <c r="B41" s="9"/>
      <c r="C41" s="9"/>
      <c r="D41" s="9"/>
      <c r="E41" s="9"/>
      <c r="F41" s="9"/>
      <c r="G41" s="9"/>
      <c r="H41" s="9"/>
      <c r="I41" s="9"/>
      <c r="J41" s="10"/>
      <c r="K41" s="28"/>
      <c r="L41" s="10"/>
      <c r="M41" s="10"/>
      <c r="N41" s="9"/>
    </row>
    <row r="42" spans="1:14" ht="20.100000000000001" customHeight="1" x14ac:dyDescent="0.4">
      <c r="A42" s="25"/>
      <c r="B42" s="25"/>
      <c r="C42" s="25"/>
      <c r="D42" s="25"/>
      <c r="E42" s="25"/>
      <c r="F42" s="25"/>
      <c r="G42" s="25"/>
      <c r="H42" s="25"/>
      <c r="I42" s="25"/>
      <c r="J42" s="26"/>
      <c r="K42" s="32"/>
      <c r="L42" s="26"/>
      <c r="M42" s="26"/>
      <c r="N42" s="25"/>
    </row>
    <row r="43" spans="1:14" ht="20.100000000000001" customHeight="1" x14ac:dyDescent="0.4">
      <c r="A43" s="25"/>
      <c r="B43" s="25"/>
      <c r="C43" s="25"/>
      <c r="D43" s="25"/>
      <c r="E43" s="25"/>
      <c r="F43" s="25"/>
      <c r="G43" s="25"/>
      <c r="H43" s="25"/>
      <c r="I43" s="25"/>
      <c r="J43" s="26"/>
      <c r="K43" s="32"/>
      <c r="L43" s="26"/>
      <c r="M43" s="26"/>
      <c r="N43" s="25"/>
    </row>
    <row r="44" spans="1:14" ht="20.100000000000001" customHeight="1" x14ac:dyDescent="0.4">
      <c r="A44" s="25"/>
      <c r="B44" s="25"/>
      <c r="C44" s="25"/>
      <c r="D44" s="25"/>
      <c r="E44" s="25"/>
      <c r="F44" s="25"/>
      <c r="G44" s="25"/>
      <c r="H44" s="25"/>
      <c r="I44" s="25"/>
      <c r="J44" s="26"/>
      <c r="K44" s="32"/>
      <c r="L44" s="26"/>
      <c r="M44" s="26"/>
      <c r="N44" s="25"/>
    </row>
  </sheetData>
  <mergeCells count="35">
    <mergeCell ref="D29:M29"/>
    <mergeCell ref="D39:M40"/>
    <mergeCell ref="D20:I20"/>
    <mergeCell ref="C21:I21"/>
    <mergeCell ref="C22:I22"/>
    <mergeCell ref="B23:I23"/>
    <mergeCell ref="D26:M27"/>
    <mergeCell ref="D31:M32"/>
    <mergeCell ref="D28:M28"/>
    <mergeCell ref="D33:M34"/>
    <mergeCell ref="D35:M36"/>
    <mergeCell ref="D30:M30"/>
    <mergeCell ref="D37:M37"/>
    <mergeCell ref="D38:M38"/>
    <mergeCell ref="D24:M25"/>
    <mergeCell ref="C15:I15"/>
    <mergeCell ref="B16:I16"/>
    <mergeCell ref="B17:I17"/>
    <mergeCell ref="C18:I18"/>
    <mergeCell ref="D19:I19"/>
    <mergeCell ref="C14:I14"/>
    <mergeCell ref="A1:N1"/>
    <mergeCell ref="B4:I5"/>
    <mergeCell ref="M4:M5"/>
    <mergeCell ref="L4:L5"/>
    <mergeCell ref="K4:K5"/>
    <mergeCell ref="J4:J5"/>
    <mergeCell ref="B6:I6"/>
    <mergeCell ref="C8:I8"/>
    <mergeCell ref="C7:I7"/>
    <mergeCell ref="D13:I13"/>
    <mergeCell ref="D12:I12"/>
    <mergeCell ref="D11:I11"/>
    <mergeCell ref="D10:I10"/>
    <mergeCell ref="D9:I9"/>
  </mergeCells>
  <phoneticPr fontId="1"/>
  <printOptions horizontalCentere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決算報告書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令和５年度決算報告書</dc:title>
  <dc:creator>大阪府立環境農林水産総合研究所</dc:creator>
  <cp:lastModifiedBy>大阪府立環境農林水産総合研究所</cp:lastModifiedBy>
  <cp:lastPrinted>2024-06-18T01:22:49Z</cp:lastPrinted>
  <dcterms:created xsi:type="dcterms:W3CDTF">2022-09-28T01:43:34Z</dcterms:created>
  <dcterms:modified xsi:type="dcterms:W3CDTF">2024-10-03T08:31:15Z</dcterms:modified>
</cp:coreProperties>
</file>