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研究所\110環境研究部\気候変動Ｇ\【02】省エネ・省CO2相談窓口\ホームページ\R7更新\エネルギー使用量換算シート\"/>
    </mc:Choice>
  </mc:AlternateContent>
  <workbookProtection workbookAlgorithmName="SHA-512" workbookHashValue="gjioqXFcvb/8Y//B5nEg+cCqHLIT7dKIbQxREm34RuNXmWzUVf/TRvwNfrvSCpWEliC54GdlbyqdZNGw+T6iVg==" workbookSaltValue="nh78mVHDXY9sZKRjgl7UVg==" workbookSpinCount="100000" lockStructure="1"/>
  <bookViews>
    <workbookView xWindow="0" yWindow="0" windowWidth="23040" windowHeight="8625"/>
  </bookViews>
  <sheets>
    <sheet name="【入力シート】エネルギー換算表(詳細版）" sheetId="1" r:id="rId1"/>
    <sheet name="【参考資料】単位発熱量" sheetId="2" r:id="rId2"/>
    <sheet name="【参考資料】CO2排出係数" sheetId="3" r:id="rId3"/>
  </sheets>
  <definedNames>
    <definedName name="_xlnm.Print_Area" localSheetId="2">【参考資料】CO2排出係数!$A$1:$E$62</definedName>
    <definedName name="_xlnm.Print_Area" localSheetId="0">'【入力シート】エネルギー換算表(詳細版）'!$A$1:$G$107</definedName>
  </definedNames>
  <calcPr calcId="162913"/>
</workbook>
</file>

<file path=xl/calcChain.xml><?xml version="1.0" encoding="utf-8"?>
<calcChain xmlns="http://schemas.openxmlformats.org/spreadsheetml/2006/main">
  <c r="K59" i="1" l="1"/>
  <c r="J59" i="1"/>
  <c r="J62" i="1" s="1"/>
  <c r="K58" i="1" l="1"/>
  <c r="K57" i="1"/>
  <c r="K56" i="1"/>
  <c r="J58" i="1"/>
  <c r="J57" i="1"/>
  <c r="J56" i="1"/>
  <c r="J46" i="1"/>
  <c r="K46" i="1" s="1"/>
  <c r="J37" i="1" l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" i="1" l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K5" i="1" l="1"/>
  <c r="J63" i="1"/>
  <c r="E64" i="1" s="1"/>
  <c r="K26" i="1"/>
  <c r="K62" i="1" l="1"/>
  <c r="E66" i="1" s="1"/>
</calcChain>
</file>

<file path=xl/sharedStrings.xml><?xml version="1.0" encoding="utf-8"?>
<sst xmlns="http://schemas.openxmlformats.org/spreadsheetml/2006/main" count="537" uniqueCount="124">
  <si>
    <t>◆エネルギー換算表　(詳細版）</t>
  </si>
  <si>
    <t>燃料の種類</t>
  </si>
  <si>
    <t>エネルギーの種類</t>
  </si>
  <si>
    <t>単位</t>
  </si>
  <si>
    <t>使用量</t>
  </si>
  <si>
    <t>熱量
(GJ)</t>
  </si>
  <si>
    <r>
      <t>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排出量
(tCO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)</t>
    </r>
  </si>
  <si>
    <t>単位発熱量（単位）</t>
  </si>
  <si>
    <r>
      <t>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排出係数（単位）</t>
    </r>
  </si>
  <si>
    <t>燃料の使用</t>
  </si>
  <si>
    <t>ｔ</t>
  </si>
  <si>
    <t>GJ/t</t>
  </si>
  <si>
    <t>コールタール</t>
  </si>
  <si>
    <t>原油（コンデンセートを除く）</t>
  </si>
  <si>
    <t>kL</t>
  </si>
  <si>
    <t>GJ/kL</t>
  </si>
  <si>
    <t>コンデンセート</t>
  </si>
  <si>
    <t>ナフサ</t>
  </si>
  <si>
    <t>バイオガソリン（バイオETBE混合ガソリン）</t>
  </si>
  <si>
    <t>ジェット燃料油</t>
  </si>
  <si>
    <t>灯油</t>
  </si>
  <si>
    <t>軽油</t>
  </si>
  <si>
    <t>Ａ重油</t>
  </si>
  <si>
    <t>Ｂ・C重油</t>
  </si>
  <si>
    <t>石油アスファルト</t>
  </si>
  <si>
    <t>石油コークス</t>
  </si>
  <si>
    <t>高炉ガス</t>
  </si>
  <si>
    <t>転炉ガス</t>
  </si>
  <si>
    <t>都市ガス</t>
  </si>
  <si>
    <t>産業用蒸気</t>
  </si>
  <si>
    <t>GJ</t>
  </si>
  <si>
    <t>GJ/GJ</t>
  </si>
  <si>
    <t>熱の使用</t>
  </si>
  <si>
    <t>－</t>
  </si>
  <si>
    <t>合計</t>
  </si>
  <si>
    <t>原油換算量(kL）</t>
  </si>
  <si>
    <t>キロリットル</t>
  </si>
  <si>
    <r>
      <t>CO</t>
    </r>
    <r>
      <rPr>
        <vertAlign val="subscript"/>
        <sz val="14"/>
        <rFont val="HG丸ｺﾞｼｯｸM-PRO"/>
        <family val="3"/>
        <charset val="128"/>
      </rPr>
      <t>2</t>
    </r>
    <r>
      <rPr>
        <sz val="14"/>
        <rFont val="HG丸ｺﾞｼｯｸM-PRO"/>
        <family val="3"/>
        <charset val="128"/>
      </rPr>
      <t>排出量は</t>
    </r>
  </si>
  <si>
    <t>トン</t>
  </si>
  <si>
    <t>【参考資料】単位発熱量</t>
  </si>
  <si>
    <t>排出活動の区分</t>
  </si>
  <si>
    <t>単位発熱量</t>
  </si>
  <si>
    <t>単位発熱量
の単位</t>
  </si>
  <si>
    <t>他人から供給された</t>
  </si>
  <si>
    <t>［出典］</t>
  </si>
  <si>
    <r>
      <t>【参考資料】CO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排出係数</t>
    </r>
  </si>
  <si>
    <t>排出係数</t>
  </si>
  <si>
    <t>排出係数
の単位</t>
  </si>
  <si>
    <r>
      <t>tCO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/GJ</t>
    </r>
  </si>
  <si>
    <t>ガソリン（Ｅ３ガソリン、バイオガソリンを除く）</t>
  </si>
  <si>
    <t>Ｅ３ガソリン（バイオエタノール３％混合ガソリン）</t>
  </si>
  <si>
    <t>tCO2/GJ</t>
  </si>
  <si>
    <t>輸入無煙炭</t>
    <rPh sb="0" eb="2">
      <t>ユニュウ</t>
    </rPh>
    <rPh sb="2" eb="5">
      <t>ムエンタン</t>
    </rPh>
    <phoneticPr fontId="2"/>
  </si>
  <si>
    <t>石炭コークス</t>
    <rPh sb="0" eb="2">
      <t>セキタン</t>
    </rPh>
    <phoneticPr fontId="2"/>
  </si>
  <si>
    <t>コールタール</t>
    <phoneticPr fontId="2"/>
  </si>
  <si>
    <t>コークス炉ガス</t>
    <rPh sb="4" eb="5">
      <t>ロ</t>
    </rPh>
    <phoneticPr fontId="2"/>
  </si>
  <si>
    <t>発電用高炉ガス</t>
    <rPh sb="0" eb="3">
      <t>ハツデンヨウ</t>
    </rPh>
    <phoneticPr fontId="2"/>
  </si>
  <si>
    <t>黒液</t>
    <rPh sb="0" eb="2">
      <t>コクエキ</t>
    </rPh>
    <phoneticPr fontId="2"/>
  </si>
  <si>
    <t>木材</t>
    <rPh sb="0" eb="2">
      <t>モクザイ</t>
    </rPh>
    <phoneticPr fontId="2"/>
  </si>
  <si>
    <t>木質廃材</t>
    <rPh sb="0" eb="4">
      <t>モクシツハイザイ</t>
    </rPh>
    <phoneticPr fontId="2"/>
  </si>
  <si>
    <t>バイオエタノール</t>
  </si>
  <si>
    <t>バイオエタノール</t>
    <phoneticPr fontId="2"/>
  </si>
  <si>
    <t>バイオディーゼル</t>
  </si>
  <si>
    <t>バイオディーゼル</t>
    <phoneticPr fontId="2"/>
  </si>
  <si>
    <t>バイオガス</t>
  </si>
  <si>
    <t>バイオガス</t>
    <phoneticPr fontId="2"/>
  </si>
  <si>
    <t>その他バイオマス</t>
    <rPh sb="2" eb="3">
      <t>タ</t>
    </rPh>
    <phoneticPr fontId="2"/>
  </si>
  <si>
    <t>ＲＤＦ</t>
  </si>
  <si>
    <t>ＲＤＦ</t>
    <phoneticPr fontId="2"/>
  </si>
  <si>
    <t>ＲＰＦ</t>
  </si>
  <si>
    <t>ＲＰＦ</t>
    <phoneticPr fontId="2"/>
  </si>
  <si>
    <t>廃タイヤ</t>
    <rPh sb="0" eb="1">
      <t>ハイ</t>
    </rPh>
    <phoneticPr fontId="2"/>
  </si>
  <si>
    <t>廃油</t>
    <rPh sb="0" eb="2">
      <t>ハイユ</t>
    </rPh>
    <phoneticPr fontId="2"/>
  </si>
  <si>
    <t>廃棄物ガス</t>
    <rPh sb="0" eb="3">
      <t>ハイキブツ</t>
    </rPh>
    <phoneticPr fontId="2"/>
  </si>
  <si>
    <t>混合廃材</t>
    <rPh sb="0" eb="4">
      <t>コンゴウハイザイ</t>
    </rPh>
    <phoneticPr fontId="2"/>
  </si>
  <si>
    <t>水素</t>
    <rPh sb="0" eb="2">
      <t>スイソ</t>
    </rPh>
    <phoneticPr fontId="2"/>
  </si>
  <si>
    <t>アンモニア</t>
  </si>
  <si>
    <t>アンモニア</t>
    <phoneticPr fontId="2"/>
  </si>
  <si>
    <t>産業用以外の蒸気</t>
    <rPh sb="3" eb="5">
      <t>イガイ</t>
    </rPh>
    <rPh sb="6" eb="8">
      <t>ジョウキ</t>
    </rPh>
    <phoneticPr fontId="2"/>
  </si>
  <si>
    <t>温水</t>
  </si>
  <si>
    <t>温水</t>
    <phoneticPr fontId="2"/>
  </si>
  <si>
    <t>冷水</t>
  </si>
  <si>
    <t>冷水</t>
    <phoneticPr fontId="2"/>
  </si>
  <si>
    <t>https://ghg-santeikohyo.env.go.jp/calc</t>
    <phoneticPr fontId="2"/>
  </si>
  <si>
    <t>算定方法・排出係数一覧（環境省HP：外部リンク）</t>
    <rPh sb="12" eb="15">
      <t>カンキョウショウ</t>
    </rPh>
    <rPh sb="18" eb="20">
      <t>ガイブ</t>
    </rPh>
    <phoneticPr fontId="2"/>
  </si>
  <si>
    <r>
      <t>tCO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/千kWh</t>
    </r>
    <rPh sb="5" eb="6">
      <t>セン</t>
    </rPh>
    <phoneticPr fontId="2"/>
  </si>
  <si>
    <r>
      <t>千m</t>
    </r>
    <r>
      <rPr>
        <vertAlign val="superscript"/>
        <sz val="10"/>
        <rFont val="ＭＳ Ｐゴシック"/>
        <family val="3"/>
        <charset val="128"/>
      </rPr>
      <t>3</t>
    </r>
    <rPh sb="0" eb="1">
      <t>セン</t>
    </rPh>
    <phoneticPr fontId="2"/>
  </si>
  <si>
    <t>電気の使用</t>
  </si>
  <si>
    <t>他人から供給された</t>
    <phoneticPr fontId="2"/>
  </si>
  <si>
    <t>電気事業者等</t>
    <rPh sb="0" eb="6">
      <t>デンキジギョウシャトウ</t>
    </rPh>
    <phoneticPr fontId="2"/>
  </si>
  <si>
    <t>自家消費（再エネ）</t>
    <rPh sb="0" eb="4">
      <t>ジカショウヒ</t>
    </rPh>
    <rPh sb="5" eb="6">
      <t>サイ</t>
    </rPh>
    <phoneticPr fontId="2"/>
  </si>
  <si>
    <t>千kWh</t>
    <rPh sb="0" eb="1">
      <t>セン</t>
    </rPh>
    <phoneticPr fontId="2"/>
  </si>
  <si>
    <t>GJ/千m3</t>
  </si>
  <si>
    <r>
      <t>GJ/千m</t>
    </r>
    <r>
      <rPr>
        <vertAlign val="superscript"/>
        <sz val="10"/>
        <rFont val="ＭＳ Ｐゴシック"/>
        <family val="3"/>
        <charset val="128"/>
      </rPr>
      <t>3</t>
    </r>
    <phoneticPr fontId="2"/>
  </si>
  <si>
    <t>GJ/GJ</t>
    <phoneticPr fontId="2"/>
  </si>
  <si>
    <t>GJ/千kWh</t>
    <rPh sb="3" eb="4">
      <t>セン</t>
    </rPh>
    <phoneticPr fontId="2"/>
  </si>
  <si>
    <t>他人から供給された</t>
    <phoneticPr fontId="2"/>
  </si>
  <si>
    <r>
      <t>https://ghg-santeikohyo.env.go.jp/calc</t>
    </r>
    <r>
      <rPr>
        <sz val="12"/>
        <rFont val="Calibri"/>
        <family val="2"/>
      </rPr>
      <t xml:space="preserve">  </t>
    </r>
  </si>
  <si>
    <t>熱量（GJ）</t>
    <rPh sb="0" eb="2">
      <t>ネツリョウ</t>
    </rPh>
    <phoneticPr fontId="2"/>
  </si>
  <si>
    <t>CO2排出量（tCO2）</t>
    <rPh sb="3" eb="6">
      <t>ハイシュツリョウ</t>
    </rPh>
    <phoneticPr fontId="2"/>
  </si>
  <si>
    <t>原油換算量は</t>
    <phoneticPr fontId="2"/>
  </si>
  <si>
    <r>
      <t>　CO</t>
    </r>
    <r>
      <rPr>
        <vertAlign val="sub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排出係数（tCO</t>
    </r>
    <r>
      <rPr>
        <vertAlign val="sub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/千kWh）</t>
    </r>
    <rPh sb="14" eb="15">
      <t>セン</t>
    </rPh>
    <phoneticPr fontId="2"/>
  </si>
  <si>
    <t>揮発油（Ｅ３ガソリン、バイオガソリンを除く）</t>
    <rPh sb="0" eb="3">
      <t>キハツユ</t>
    </rPh>
    <phoneticPr fontId="2"/>
  </si>
  <si>
    <t>原油（うち、コンデンセート）</t>
    <rPh sb="0" eb="2">
      <t>ゲンユ</t>
    </rPh>
    <phoneticPr fontId="2"/>
  </si>
  <si>
    <t>石油ガス（液化石油ガス(LPG) ）</t>
    <rPh sb="0" eb="2">
      <t>セキユ</t>
    </rPh>
    <phoneticPr fontId="2"/>
  </si>
  <si>
    <t>石油ガス（石油系炭化水素ガス ）</t>
    <rPh sb="0" eb="2">
      <t>セキユ</t>
    </rPh>
    <phoneticPr fontId="2"/>
  </si>
  <si>
    <t>可燃性天然ガス（液化天然ガス(LNG) ）</t>
    <rPh sb="0" eb="5">
      <t>カネンセイテンネン</t>
    </rPh>
    <phoneticPr fontId="2"/>
  </si>
  <si>
    <t>可燃性天然ガス（その他可燃性天然ガス ）</t>
    <rPh sb="0" eb="5">
      <t>カネンセイテンネン</t>
    </rPh>
    <rPh sb="10" eb="11">
      <t>タ</t>
    </rPh>
    <rPh sb="11" eb="16">
      <t>カネンセイテンネン</t>
    </rPh>
    <phoneticPr fontId="2"/>
  </si>
  <si>
    <t>原料炭（輸入原料炭）</t>
    <rPh sb="0" eb="3">
      <t>ゲンリョウタン</t>
    </rPh>
    <rPh sb="4" eb="6">
      <t>ユニュウ</t>
    </rPh>
    <rPh sb="6" eb="8">
      <t>ゲンリョウ</t>
    </rPh>
    <rPh sb="8" eb="9">
      <t>スミ</t>
    </rPh>
    <phoneticPr fontId="2"/>
  </si>
  <si>
    <t>原料炭（コークス用原料炭）</t>
    <rPh sb="0" eb="3">
      <t>ゲンリョウタン</t>
    </rPh>
    <rPh sb="8" eb="9">
      <t>ヨウ</t>
    </rPh>
    <rPh sb="9" eb="11">
      <t>ゲンリョウ</t>
    </rPh>
    <rPh sb="11" eb="12">
      <t>スミ</t>
    </rPh>
    <phoneticPr fontId="2"/>
  </si>
  <si>
    <t>原料炭（吹込用原料炭）</t>
    <rPh sb="0" eb="3">
      <t>ゲンリョウタン</t>
    </rPh>
    <rPh sb="4" eb="6">
      <t>フキコ</t>
    </rPh>
    <rPh sb="6" eb="7">
      <t>ヨウ</t>
    </rPh>
    <rPh sb="7" eb="9">
      <t>ゲンリョウ</t>
    </rPh>
    <rPh sb="9" eb="10">
      <t>タン</t>
    </rPh>
    <phoneticPr fontId="2"/>
  </si>
  <si>
    <t>一般炭（輸入一般炭）</t>
    <rPh sb="0" eb="3">
      <t>イッパンタン</t>
    </rPh>
    <rPh sb="4" eb="6">
      <t>ユニュウ</t>
    </rPh>
    <rPh sb="6" eb="9">
      <t>イッパンタン</t>
    </rPh>
    <phoneticPr fontId="2"/>
  </si>
  <si>
    <t>一般炭（国産一般炭）</t>
    <rPh sb="0" eb="3">
      <t>イッパンタン</t>
    </rPh>
    <rPh sb="4" eb="6">
      <t>コクサン</t>
    </rPh>
    <rPh sb="6" eb="9">
      <t>イッパンタン</t>
    </rPh>
    <phoneticPr fontId="2"/>
  </si>
  <si>
    <t>廃プラスチック（一般廃棄物）</t>
    <rPh sb="0" eb="1">
      <t>ハイ</t>
    </rPh>
    <rPh sb="8" eb="13">
      <t>イッパンハイキブツ</t>
    </rPh>
    <phoneticPr fontId="2"/>
  </si>
  <si>
    <t>廃プラスチック（産業廃棄物）</t>
    <rPh sb="0" eb="1">
      <t>ハイ</t>
    </rPh>
    <rPh sb="8" eb="10">
      <t>サンギョウ</t>
    </rPh>
    <rPh sb="10" eb="13">
      <t>ハイキブツ</t>
    </rPh>
    <phoneticPr fontId="2"/>
  </si>
  <si>
    <t>廃プラスチック類（一般廃棄物）</t>
    <rPh sb="0" eb="1">
      <t>ハイ</t>
    </rPh>
    <rPh sb="7" eb="8">
      <t>ルイ</t>
    </rPh>
    <rPh sb="9" eb="14">
      <t>イッパンハイキブツ</t>
    </rPh>
    <phoneticPr fontId="2"/>
  </si>
  <si>
    <t>廃プラスチック類（産業廃棄物）</t>
    <rPh sb="0" eb="1">
      <t>ハイ</t>
    </rPh>
    <rPh sb="7" eb="8">
      <t>ルイ</t>
    </rPh>
    <rPh sb="9" eb="11">
      <t>サンギョウ</t>
    </rPh>
    <rPh sb="11" eb="14">
      <t>ハイキブツ</t>
    </rPh>
    <phoneticPr fontId="2"/>
  </si>
  <si>
    <t>自己託送（再エネ）</t>
    <rPh sb="0" eb="4">
      <t>ジコタクソウ</t>
    </rPh>
    <rPh sb="5" eb="6">
      <t>サイ</t>
    </rPh>
    <phoneticPr fontId="2"/>
  </si>
  <si>
    <t>気候変動対策指針（大阪府　令和６年５月改正）</t>
    <rPh sb="0" eb="4">
      <t>キコウヘンドウ</t>
    </rPh>
    <rPh sb="4" eb="6">
      <t>タイサク</t>
    </rPh>
    <phoneticPr fontId="2"/>
  </si>
  <si>
    <t>電気事業者から供給された電気については、以下のURLよりご確認ください。</t>
    <rPh sb="0" eb="2">
      <t>デンキ</t>
    </rPh>
    <phoneticPr fontId="2"/>
  </si>
  <si>
    <t>電気の使用</t>
    <phoneticPr fontId="2"/>
  </si>
  <si>
    <t>自家消費（再エネ以外）</t>
    <rPh sb="0" eb="4">
      <t>ジカショウヒ</t>
    </rPh>
    <rPh sb="5" eb="6">
      <t>サイ</t>
    </rPh>
    <rPh sb="8" eb="10">
      <t>イガイ</t>
    </rPh>
    <phoneticPr fontId="2"/>
  </si>
  <si>
    <t>自家消費（再エネ以外）</t>
    <rPh sb="0" eb="4">
      <t>ジカショウヒ</t>
    </rPh>
    <rPh sb="5" eb="6">
      <t>サイ</t>
    </rPh>
    <rPh sb="8" eb="10">
      <t>イガイ</t>
    </rPh>
    <phoneticPr fontId="2"/>
  </si>
  <si>
    <t>都市ガス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</si>
</sst>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_ "/>
    <numFmt numFmtId="178" formatCode="0.00_ "/>
    <numFmt numFmtId="179" formatCode="0.0_ "/>
    <numFmt numFmtId="180" formatCode="#,##0.0;[Red]\-#,##0.0"/>
    <numFmt numFmtId="181" formatCode="0.000_ "/>
    <numFmt numFmtId="182" formatCode="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color indexed="23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vertAlign val="subscript"/>
      <sz val="14"/>
      <name val="HG丸ｺﾞｼｯｸM-PRO"/>
      <family val="3"/>
      <charset val="128"/>
    </font>
    <font>
      <b/>
      <sz val="16"/>
      <color indexed="56"/>
      <name val="ＭＳ Ｐゴシック"/>
      <family val="3"/>
      <charset val="128"/>
    </font>
    <font>
      <vertAlign val="subscript"/>
      <sz val="10"/>
      <name val="HG丸ｺﾞｼｯｸM-PRO"/>
      <family val="3"/>
      <charset val="128"/>
    </font>
    <font>
      <vertAlign val="subscript"/>
      <sz val="11"/>
      <name val="HG丸ｺﾞｼｯｸM-PRO"/>
      <family val="3"/>
      <charset val="128"/>
    </font>
    <font>
      <vertAlign val="subscript"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name val="Calibri"/>
      <family val="2"/>
    </font>
    <font>
      <sz val="12"/>
      <name val="Calibri"/>
      <family val="2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/>
      <bottom style="thin">
        <color indexed="64"/>
      </bottom>
      <diagonal/>
    </border>
    <border>
      <left style="thick">
        <color indexed="62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2"/>
      </top>
      <bottom style="double">
        <color indexed="8"/>
      </bottom>
      <diagonal/>
    </border>
    <border>
      <left style="thin">
        <color indexed="64"/>
      </left>
      <right style="thick">
        <color indexed="62"/>
      </right>
      <top style="thick">
        <color indexed="62"/>
      </top>
      <bottom style="double">
        <color indexed="8"/>
      </bottom>
      <diagonal/>
    </border>
    <border>
      <left style="thick">
        <color indexed="62"/>
      </left>
      <right style="thin">
        <color indexed="64"/>
      </right>
      <top style="thick">
        <color indexed="62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ck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ck">
        <color indexed="64"/>
      </bottom>
      <diagonal/>
    </border>
    <border>
      <left style="thick">
        <color rgb="FF002060"/>
      </left>
      <right/>
      <top style="thick">
        <color indexed="64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indexed="62"/>
      </left>
      <right style="thin">
        <color indexed="62"/>
      </right>
      <top/>
      <bottom style="thick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ck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ck">
        <color indexed="62"/>
      </bottom>
      <diagonal/>
    </border>
    <border>
      <left style="thin">
        <color indexed="62"/>
      </left>
      <right style="thick">
        <color indexed="62"/>
      </right>
      <top/>
      <bottom style="thick">
        <color indexed="62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2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0" borderId="3" xfId="3" applyFont="1" applyBorder="1" applyAlignment="1" applyProtection="1">
      <alignment horizontal="left" vertical="center"/>
    </xf>
    <xf numFmtId="0" fontId="4" fillId="0" borderId="13" xfId="3" applyFont="1" applyBorder="1" applyAlignment="1" applyProtection="1">
      <alignment horizontal="left" vertical="center"/>
    </xf>
    <xf numFmtId="0" fontId="4" fillId="0" borderId="3" xfId="3" applyFont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14" xfId="3" applyFont="1" applyBorder="1" applyAlignment="1" applyProtection="1">
      <alignment horizontal="left" vertical="center"/>
    </xf>
    <xf numFmtId="0" fontId="4" fillId="0" borderId="3" xfId="3" applyFont="1" applyFill="1" applyBorder="1" applyAlignment="1" applyProtection="1">
      <alignment horizontal="left" vertical="center"/>
    </xf>
    <xf numFmtId="0" fontId="5" fillId="0" borderId="15" xfId="3" applyFont="1" applyBorder="1" applyAlignment="1" applyProtection="1">
      <alignment horizontal="right" vertical="center"/>
    </xf>
    <xf numFmtId="0" fontId="4" fillId="0" borderId="15" xfId="3" applyFont="1" applyBorder="1" applyAlignment="1" applyProtection="1">
      <alignment horizontal="center" vertical="center"/>
    </xf>
    <xf numFmtId="0" fontId="4" fillId="0" borderId="15" xfId="3" applyFont="1" applyFill="1" applyBorder="1" applyAlignment="1" applyProtection="1">
      <alignment horizontal="center" vertical="center"/>
    </xf>
    <xf numFmtId="0" fontId="7" fillId="3" borderId="0" xfId="3" applyFont="1" applyFill="1" applyAlignment="1" applyProtection="1">
      <alignment horizontal="center" vertical="center"/>
    </xf>
    <xf numFmtId="0" fontId="11" fillId="3" borderId="0" xfId="3" applyFont="1" applyFill="1" applyProtection="1">
      <alignment vertical="center"/>
    </xf>
    <xf numFmtId="0" fontId="6" fillId="3" borderId="0" xfId="3" applyFont="1" applyFill="1" applyProtection="1">
      <alignment vertical="center"/>
    </xf>
    <xf numFmtId="0" fontId="8" fillId="3" borderId="0" xfId="3" applyFont="1" applyFill="1" applyProtection="1">
      <alignment vertical="center"/>
    </xf>
    <xf numFmtId="0" fontId="6" fillId="3" borderId="0" xfId="3" applyFont="1" applyFill="1" applyAlignment="1" applyProtection="1">
      <alignment horizontal="center" vertical="center"/>
    </xf>
    <xf numFmtId="0" fontId="7" fillId="3" borderId="0" xfId="3" applyFont="1" applyFill="1" applyProtection="1">
      <alignment vertical="center"/>
    </xf>
    <xf numFmtId="0" fontId="3" fillId="3" borderId="0" xfId="3" applyFont="1" applyFill="1" applyAlignment="1" applyProtection="1">
      <alignment horizontal="center" vertical="center"/>
    </xf>
    <xf numFmtId="0" fontId="13" fillId="3" borderId="1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centerContinuous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3" fillId="3" borderId="0" xfId="3" applyFont="1" applyFill="1" applyProtection="1">
      <alignment vertical="center"/>
    </xf>
    <xf numFmtId="0" fontId="13" fillId="3" borderId="3" xfId="3" applyFont="1" applyFill="1" applyBorder="1" applyAlignment="1" applyProtection="1">
      <alignment vertical="center" wrapText="1"/>
    </xf>
    <xf numFmtId="0" fontId="13" fillId="3" borderId="0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right" vertical="center"/>
    </xf>
    <xf numFmtId="0" fontId="13" fillId="3" borderId="11" xfId="3" applyFont="1" applyFill="1" applyBorder="1" applyAlignment="1" applyProtection="1">
      <alignment horizontal="center" vertical="center"/>
    </xf>
    <xf numFmtId="0" fontId="13" fillId="3" borderId="16" xfId="3" applyFont="1" applyFill="1" applyBorder="1" applyAlignment="1" applyProtection="1">
      <alignment horizontal="center" vertical="center"/>
    </xf>
    <xf numFmtId="0" fontId="13" fillId="3" borderId="16" xfId="3" applyFont="1" applyFill="1" applyBorder="1" applyAlignment="1" applyProtection="1">
      <alignment horizontal="center" vertical="center" wrapText="1"/>
    </xf>
    <xf numFmtId="0" fontId="13" fillId="3" borderId="3" xfId="3" applyFont="1" applyFill="1" applyBorder="1" applyAlignment="1" applyProtection="1">
      <alignment horizontal="center" vertical="center"/>
    </xf>
    <xf numFmtId="0" fontId="16" fillId="3" borderId="0" xfId="3" applyFont="1" applyFill="1" applyAlignment="1" applyProtection="1">
      <alignment horizontal="center" vertical="center"/>
    </xf>
    <xf numFmtId="0" fontId="13" fillId="3" borderId="11" xfId="3" applyFont="1" applyFill="1" applyBorder="1" applyAlignment="1" applyProtection="1">
      <alignment vertical="top"/>
    </xf>
    <xf numFmtId="176" fontId="6" fillId="3" borderId="0" xfId="3" applyNumberFormat="1" applyFont="1" applyFill="1" applyProtection="1">
      <alignment vertical="center"/>
    </xf>
    <xf numFmtId="0" fontId="0" fillId="3" borderId="14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13" fillId="3" borderId="1" xfId="3" applyFont="1" applyFill="1" applyBorder="1" applyAlignment="1" applyProtection="1">
      <alignment vertical="center" wrapText="1"/>
    </xf>
    <xf numFmtId="0" fontId="13" fillId="3" borderId="18" xfId="3" applyFont="1" applyFill="1" applyBorder="1" applyAlignment="1" applyProtection="1">
      <alignment vertical="center" wrapText="1"/>
    </xf>
    <xf numFmtId="0" fontId="13" fillId="3" borderId="16" xfId="3" applyFont="1" applyFill="1" applyBorder="1" applyAlignment="1" applyProtection="1">
      <alignment horizontal="left" vertical="center" wrapText="1"/>
    </xf>
    <xf numFmtId="0" fontId="15" fillId="3" borderId="0" xfId="3" applyFont="1" applyFill="1" applyAlignment="1" applyProtection="1">
      <alignment horizontal="left" vertical="center"/>
    </xf>
    <xf numFmtId="0" fontId="15" fillId="3" borderId="0" xfId="3" applyFont="1" applyFill="1" applyAlignment="1" applyProtection="1">
      <alignment vertical="center"/>
    </xf>
    <xf numFmtId="0" fontId="13" fillId="3" borderId="11" xfId="3" applyFont="1" applyFill="1" applyBorder="1" applyAlignment="1" applyProtection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176" fontId="0" fillId="3" borderId="0" xfId="3" applyNumberFormat="1" applyFont="1" applyFill="1" applyProtection="1">
      <alignment vertical="center"/>
    </xf>
    <xf numFmtId="0" fontId="13" fillId="3" borderId="14" xfId="3" applyFont="1" applyFill="1" applyBorder="1" applyAlignment="1" applyProtection="1">
      <alignment horizontal="left" vertical="center" wrapText="1"/>
    </xf>
    <xf numFmtId="177" fontId="13" fillId="3" borderId="1" xfId="3" applyNumberFormat="1" applyFont="1" applyFill="1" applyBorder="1" applyAlignment="1" applyProtection="1">
      <alignment vertical="center"/>
    </xf>
    <xf numFmtId="0" fontId="0" fillId="3" borderId="0" xfId="3" applyFont="1" applyFill="1" applyProtection="1">
      <alignment vertical="center"/>
    </xf>
    <xf numFmtId="0" fontId="24" fillId="3" borderId="0" xfId="4" applyFill="1" applyProtection="1">
      <alignment vertical="center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right" vertical="center"/>
    </xf>
    <xf numFmtId="0" fontId="13" fillId="3" borderId="17" xfId="3" applyFont="1" applyFill="1" applyBorder="1" applyAlignment="1" applyProtection="1">
      <alignment horizontal="left" vertical="center" wrapText="1"/>
    </xf>
    <xf numFmtId="0" fontId="0" fillId="3" borderId="1" xfId="3" applyFont="1" applyFill="1" applyBorder="1" applyAlignment="1" applyProtection="1">
      <alignment horizontal="center" vertical="center"/>
    </xf>
    <xf numFmtId="0" fontId="13" fillId="3" borderId="2" xfId="3" applyFont="1" applyFill="1" applyBorder="1" applyAlignment="1" applyProtection="1">
      <alignment horizontal="left" vertical="center" wrapText="1"/>
    </xf>
    <xf numFmtId="178" fontId="13" fillId="3" borderId="1" xfId="3" applyNumberFormat="1" applyFont="1" applyFill="1" applyBorder="1" applyAlignment="1" applyProtection="1">
      <alignment vertical="center"/>
    </xf>
    <xf numFmtId="179" fontId="13" fillId="3" borderId="1" xfId="3" applyNumberFormat="1" applyFont="1" applyFill="1" applyBorder="1" applyAlignment="1" applyProtection="1">
      <alignment vertical="center"/>
    </xf>
    <xf numFmtId="178" fontId="13" fillId="3" borderId="1" xfId="3" applyNumberFormat="1" applyFont="1" applyFill="1" applyBorder="1" applyProtection="1">
      <alignment vertical="center"/>
    </xf>
    <xf numFmtId="179" fontId="13" fillId="3" borderId="1" xfId="3" applyNumberFormat="1" applyFont="1" applyFill="1" applyBorder="1" applyProtection="1">
      <alignment vertical="center"/>
    </xf>
    <xf numFmtId="0" fontId="4" fillId="0" borderId="21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3" xfId="3" applyFont="1" applyFill="1" applyBorder="1" applyAlignment="1" applyProtection="1">
      <alignment horizontal="left" vertical="center" wrapText="1"/>
    </xf>
    <xf numFmtId="0" fontId="4" fillId="0" borderId="22" xfId="3" applyFont="1" applyFill="1" applyBorder="1" applyAlignment="1" applyProtection="1">
      <alignment horizontal="left" vertical="center"/>
    </xf>
    <xf numFmtId="0" fontId="4" fillId="0" borderId="21" xfId="3" applyFont="1" applyFill="1" applyBorder="1" applyAlignment="1" applyProtection="1">
      <alignment horizontal="left" vertical="center"/>
    </xf>
    <xf numFmtId="0" fontId="4" fillId="0" borderId="21" xfId="3" applyFont="1" applyFill="1" applyBorder="1" applyAlignment="1" applyProtection="1">
      <alignment horizontal="left" vertical="center" wrapText="1"/>
    </xf>
    <xf numFmtId="0" fontId="5" fillId="0" borderId="1" xfId="3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NumberFormat="1" applyFont="1" applyFill="1" applyBorder="1" applyAlignment="1" applyProtection="1">
      <alignment horizontal="center" vertical="center"/>
      <protection locked="0"/>
    </xf>
    <xf numFmtId="0" fontId="10" fillId="2" borderId="6" xfId="1" applyNumberFormat="1" applyFont="1" applyFill="1" applyBorder="1" applyAlignment="1" applyProtection="1">
      <alignment horizontal="center" vertical="center"/>
      <protection locked="0"/>
    </xf>
    <xf numFmtId="177" fontId="13" fillId="0" borderId="1" xfId="3" applyNumberFormat="1" applyFont="1" applyFill="1" applyBorder="1" applyAlignment="1" applyProtection="1">
      <alignment vertical="center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2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0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centerContinuous" vertical="center" wrapText="1"/>
    </xf>
    <xf numFmtId="0" fontId="0" fillId="0" borderId="15" xfId="0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0" fontId="5" fillId="0" borderId="15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4" fillId="0" borderId="5" xfId="3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vertical="top" wrapText="1"/>
    </xf>
    <xf numFmtId="0" fontId="5" fillId="0" borderId="15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top" wrapText="1"/>
    </xf>
    <xf numFmtId="38" fontId="4" fillId="3" borderId="0" xfId="1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left" vertical="top" wrapText="1"/>
    </xf>
    <xf numFmtId="38" fontId="4" fillId="0" borderId="0" xfId="1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readingOrder="1"/>
    </xf>
    <xf numFmtId="0" fontId="5" fillId="0" borderId="23" xfId="0" applyFont="1" applyBorder="1" applyProtection="1">
      <alignment vertical="center"/>
    </xf>
    <xf numFmtId="0" fontId="4" fillId="0" borderId="25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38" fontId="10" fillId="0" borderId="0" xfId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18" fillId="0" borderId="0" xfId="0" applyFont="1" applyAlignment="1" applyProtection="1">
      <alignment horizontal="right" vertical="center"/>
    </xf>
    <xf numFmtId="182" fontId="18" fillId="0" borderId="12" xfId="1" applyNumberFormat="1" applyFont="1" applyBorder="1" applyProtection="1">
      <alignment vertical="center"/>
    </xf>
    <xf numFmtId="0" fontId="18" fillId="0" borderId="0" xfId="0" applyFont="1" applyProtection="1">
      <alignment vertical="center"/>
    </xf>
    <xf numFmtId="180" fontId="18" fillId="0" borderId="0" xfId="1" applyNumberFormat="1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26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0" xfId="3" applyFont="1" applyFill="1" applyBorder="1" applyAlignment="1" applyProtection="1">
      <alignment horizontal="left" vertical="top"/>
    </xf>
    <xf numFmtId="0" fontId="15" fillId="3" borderId="0" xfId="3" applyFont="1" applyFill="1" applyBorder="1" applyAlignment="1" applyProtection="1">
      <alignment horizontal="left" vertical="top"/>
    </xf>
    <xf numFmtId="0" fontId="13" fillId="0" borderId="1" xfId="3" applyFont="1" applyFill="1" applyBorder="1" applyAlignment="1" applyProtection="1">
      <alignment vertical="center" wrapText="1"/>
    </xf>
    <xf numFmtId="0" fontId="13" fillId="0" borderId="19" xfId="3" applyFont="1" applyFill="1" applyBorder="1" applyAlignment="1" applyProtection="1">
      <alignment vertical="center" wrapText="1"/>
    </xf>
    <xf numFmtId="176" fontId="13" fillId="0" borderId="1" xfId="3" applyNumberFormat="1" applyFont="1" applyFill="1" applyBorder="1" applyAlignment="1" applyProtection="1">
      <alignment vertical="center"/>
    </xf>
    <xf numFmtId="181" fontId="13" fillId="0" borderId="1" xfId="3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right" vertical="center"/>
    </xf>
    <xf numFmtId="0" fontId="4" fillId="0" borderId="28" xfId="3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top" wrapText="1"/>
    </xf>
    <xf numFmtId="0" fontId="4" fillId="0" borderId="30" xfId="3" applyFont="1" applyFill="1" applyBorder="1" applyAlignment="1" applyProtection="1">
      <alignment horizontal="left" vertical="center" wrapText="1"/>
    </xf>
    <xf numFmtId="0" fontId="4" fillId="0" borderId="30" xfId="3" applyFont="1" applyBorder="1" applyAlignment="1" applyProtection="1">
      <alignment horizontal="center" vertical="center"/>
    </xf>
    <xf numFmtId="0" fontId="10" fillId="2" borderId="31" xfId="1" applyNumberFormat="1" applyFont="1" applyFill="1" applyBorder="1" applyAlignment="1" applyProtection="1">
      <alignment horizontal="center" vertical="center"/>
      <protection locked="0"/>
    </xf>
    <xf numFmtId="0" fontId="10" fillId="2" borderId="32" xfId="1" applyNumberFormat="1" applyFont="1" applyFill="1" applyBorder="1" applyAlignment="1" applyProtection="1">
      <alignment horizontal="center" vertical="center"/>
      <protection locked="0"/>
    </xf>
    <xf numFmtId="0" fontId="1" fillId="3" borderId="0" xfId="3" applyFont="1" applyFill="1" applyProtection="1">
      <alignment vertical="center"/>
    </xf>
    <xf numFmtId="0" fontId="13" fillId="3" borderId="2" xfId="3" applyFont="1" applyFill="1" applyBorder="1" applyAlignment="1" applyProtection="1">
      <alignment vertical="center" wrapText="1"/>
    </xf>
    <xf numFmtId="0" fontId="5" fillId="0" borderId="20" xfId="0" applyFont="1" applyBorder="1" applyProtection="1">
      <alignment vertical="center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54</xdr:row>
      <xdr:rowOff>7143</xdr:rowOff>
    </xdr:from>
    <xdr:to>
      <xdr:col>5</xdr:col>
      <xdr:colOff>685800</xdr:colOff>
      <xdr:row>54</xdr:row>
      <xdr:rowOff>207168</xdr:rowOff>
    </xdr:to>
    <xdr:sp macro="" textlink="">
      <xdr:nvSpPr>
        <xdr:cNvPr id="1290" name="下矢印 1"/>
        <xdr:cNvSpPr>
          <a:spLocks/>
        </xdr:cNvSpPr>
      </xdr:nvSpPr>
      <xdr:spPr bwMode="auto">
        <a:xfrm>
          <a:off x="7791450" y="13937456"/>
          <a:ext cx="180975" cy="200025"/>
        </a:xfrm>
        <a:custGeom>
          <a:avLst/>
          <a:gdLst>
            <a:gd name="T0" fmla="*/ 0 w 16384"/>
            <a:gd name="T1" fmla="*/ 8973 h 16384"/>
            <a:gd name="T2" fmla="*/ 4096 w 16384"/>
            <a:gd name="T3" fmla="*/ 8973 h 16384"/>
            <a:gd name="T4" fmla="*/ 4096 w 16384"/>
            <a:gd name="T5" fmla="*/ 0 h 16384"/>
            <a:gd name="T6" fmla="*/ 12288 w 16384"/>
            <a:gd name="T7" fmla="*/ 0 h 16384"/>
            <a:gd name="T8" fmla="*/ 12288 w 16384"/>
            <a:gd name="T9" fmla="*/ 8973 h 16384"/>
            <a:gd name="T10" fmla="*/ 16384 w 16384"/>
            <a:gd name="T11" fmla="*/ 8973 h 16384"/>
            <a:gd name="T12" fmla="*/ 8192 w 16384"/>
            <a:gd name="T13" fmla="*/ 16384 h 16384"/>
            <a:gd name="T14" fmla="*/ 0 w 16384"/>
            <a:gd name="T15" fmla="*/ 8973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0" y="8973"/>
              </a:moveTo>
              <a:lnTo>
                <a:pt x="4096" y="8973"/>
              </a:lnTo>
              <a:lnTo>
                <a:pt x="4096" y="0"/>
              </a:lnTo>
              <a:lnTo>
                <a:pt x="12288" y="0"/>
              </a:lnTo>
              <a:lnTo>
                <a:pt x="12288" y="8973"/>
              </a:lnTo>
              <a:lnTo>
                <a:pt x="16384" y="8973"/>
              </a:lnTo>
              <a:lnTo>
                <a:pt x="8192" y="16384"/>
              </a:lnTo>
              <a:lnTo>
                <a:pt x="0" y="897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24765" cap="flat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345281</xdr:colOff>
      <xdr:row>55</xdr:row>
      <xdr:rowOff>83341</xdr:rowOff>
    </xdr:from>
    <xdr:to>
      <xdr:col>19</xdr:col>
      <xdr:colOff>47625</xdr:colOff>
      <xdr:row>57</xdr:row>
      <xdr:rowOff>107155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405937" y="14537529"/>
          <a:ext cx="3440907" cy="54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※電気事業者等から供給された電気については、以下の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環境省算定方法・排出係数一覧ページよりご確認の上、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排出係数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tCO2/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千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kWh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を入力してください。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7</xdr:col>
      <xdr:colOff>250030</xdr:colOff>
      <xdr:row>54</xdr:row>
      <xdr:rowOff>214322</xdr:rowOff>
    </xdr:from>
    <xdr:to>
      <xdr:col>19</xdr:col>
      <xdr:colOff>59531</xdr:colOff>
      <xdr:row>57</xdr:row>
      <xdr:rowOff>166688</xdr:rowOff>
    </xdr:to>
    <xdr:sp macro="" textlink="">
      <xdr:nvSpPr>
        <xdr:cNvPr id="3" name="四角形吹き出し 2"/>
        <xdr:cNvSpPr/>
      </xdr:nvSpPr>
      <xdr:spPr>
        <a:xfrm rot="5400000">
          <a:off x="10715628" y="13001630"/>
          <a:ext cx="738179" cy="3548064"/>
        </a:xfrm>
        <a:prstGeom prst="wedgeRectCallout">
          <a:avLst>
            <a:gd name="adj1" fmla="val -31612"/>
            <a:gd name="adj2" fmla="val 68633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hg-santeikohyo.env.go.jp/ca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7"/>
  <sheetViews>
    <sheetView showGridLines="0" tabSelected="1" zoomScale="80" workbookViewId="0">
      <selection activeCell="R18" sqref="R18"/>
    </sheetView>
  </sheetViews>
  <sheetFormatPr defaultRowHeight="13.5"/>
  <cols>
    <col min="1" max="1" width="2.25" style="80" customWidth="1"/>
    <col min="2" max="2" width="19.25" style="80" customWidth="1"/>
    <col min="3" max="3" width="44.25" style="80" customWidth="1"/>
    <col min="4" max="4" width="12.25" style="80" customWidth="1"/>
    <col min="5" max="5" width="17.75" style="80" customWidth="1"/>
    <col min="6" max="6" width="16" style="80" customWidth="1"/>
    <col min="7" max="7" width="7.375" style="80" customWidth="1"/>
    <col min="8" max="8" width="12.75" style="80" customWidth="1"/>
    <col min="9" max="9" width="17.25" style="80" hidden="1" customWidth="1"/>
    <col min="10" max="12" width="14.875" style="80" hidden="1" customWidth="1"/>
    <col min="13" max="13" width="10.375" style="80" hidden="1" customWidth="1"/>
    <col min="14" max="14" width="14.875" style="80" hidden="1" customWidth="1"/>
    <col min="15" max="15" width="12.375" style="80" hidden="1" customWidth="1"/>
    <col min="16" max="16" width="9" style="80" customWidth="1"/>
    <col min="17" max="16384" width="9" style="80"/>
  </cols>
  <sheetData>
    <row r="1" spans="2:16" ht="10.5" customHeight="1"/>
    <row r="2" spans="2:16" ht="27.75" customHeight="1">
      <c r="B2" s="81" t="s">
        <v>0</v>
      </c>
      <c r="C2" s="82"/>
      <c r="D2" s="82"/>
    </row>
    <row r="3" spans="2:16" ht="6.75" customHeight="1" thickBot="1"/>
    <row r="4" spans="2:16" ht="34.5" customHeight="1" thickTop="1" thickBot="1">
      <c r="B4" s="83" t="s">
        <v>1</v>
      </c>
      <c r="C4" s="14" t="s">
        <v>2</v>
      </c>
      <c r="D4" s="8" t="s">
        <v>3</v>
      </c>
      <c r="E4" s="9" t="s">
        <v>4</v>
      </c>
      <c r="F4" s="1"/>
      <c r="G4" s="1"/>
      <c r="H4" s="1"/>
      <c r="I4" s="1"/>
      <c r="J4" s="84" t="s">
        <v>5</v>
      </c>
      <c r="K4" s="84" t="s">
        <v>6</v>
      </c>
      <c r="L4" s="85" t="s">
        <v>7</v>
      </c>
      <c r="M4" s="86"/>
      <c r="N4" s="85" t="s">
        <v>8</v>
      </c>
      <c r="O4" s="87"/>
    </row>
    <row r="5" spans="2:16" ht="21" customHeight="1" thickTop="1">
      <c r="B5" s="7" t="s">
        <v>9</v>
      </c>
      <c r="C5" s="15" t="s">
        <v>13</v>
      </c>
      <c r="D5" s="5" t="s">
        <v>14</v>
      </c>
      <c r="E5" s="73"/>
      <c r="F5" s="88"/>
      <c r="G5" s="88"/>
      <c r="H5" s="88"/>
      <c r="I5" s="88"/>
      <c r="J5" s="89">
        <f t="shared" ref="J5:J36" si="0">E5*L5</f>
        <v>0</v>
      </c>
      <c r="K5" s="89">
        <f t="shared" ref="K5:K32" si="1">J5*N5</f>
        <v>0</v>
      </c>
      <c r="L5" s="17">
        <v>38.299999999999997</v>
      </c>
      <c r="M5" s="18" t="s">
        <v>15</v>
      </c>
      <c r="N5" s="89">
        <v>6.9699999999999998E-2</v>
      </c>
      <c r="O5" s="18" t="s">
        <v>51</v>
      </c>
      <c r="P5" s="90"/>
    </row>
    <row r="6" spans="2:16" ht="21" customHeight="1">
      <c r="B6" s="6"/>
      <c r="C6" s="11" t="s">
        <v>16</v>
      </c>
      <c r="D6" s="3" t="s">
        <v>14</v>
      </c>
      <c r="E6" s="74"/>
      <c r="F6" s="88"/>
      <c r="G6" s="88"/>
      <c r="H6" s="88"/>
      <c r="I6" s="88"/>
      <c r="J6" s="89">
        <f t="shared" si="0"/>
        <v>0</v>
      </c>
      <c r="K6" s="89">
        <f t="shared" si="1"/>
        <v>0</v>
      </c>
      <c r="L6" s="17">
        <v>34.799999999999997</v>
      </c>
      <c r="M6" s="18" t="s">
        <v>15</v>
      </c>
      <c r="N6" s="91">
        <v>6.7100000000000007E-2</v>
      </c>
      <c r="O6" s="18" t="s">
        <v>51</v>
      </c>
      <c r="P6" s="90"/>
    </row>
    <row r="7" spans="2:16" ht="21" customHeight="1">
      <c r="B7" s="6"/>
      <c r="C7" s="11" t="s">
        <v>49</v>
      </c>
      <c r="D7" s="3" t="s">
        <v>14</v>
      </c>
      <c r="E7" s="74"/>
      <c r="F7" s="88"/>
      <c r="G7" s="88"/>
      <c r="H7" s="88"/>
      <c r="I7" s="88"/>
      <c r="J7" s="89">
        <f t="shared" si="0"/>
        <v>0</v>
      </c>
      <c r="K7" s="89">
        <f t="shared" si="1"/>
        <v>0</v>
      </c>
      <c r="L7" s="17">
        <v>33.4</v>
      </c>
      <c r="M7" s="18" t="s">
        <v>15</v>
      </c>
      <c r="N7" s="91">
        <v>6.8599999999999994E-2</v>
      </c>
      <c r="O7" s="18" t="s">
        <v>51</v>
      </c>
      <c r="P7" s="90"/>
    </row>
    <row r="8" spans="2:16" ht="21" customHeight="1">
      <c r="B8" s="6"/>
      <c r="C8" s="11" t="s">
        <v>50</v>
      </c>
      <c r="D8" s="3" t="s">
        <v>14</v>
      </c>
      <c r="E8" s="74"/>
      <c r="F8" s="88"/>
      <c r="G8" s="88"/>
      <c r="H8" s="88"/>
      <c r="I8" s="88"/>
      <c r="J8" s="89">
        <f t="shared" si="0"/>
        <v>0</v>
      </c>
      <c r="K8" s="89">
        <f t="shared" si="1"/>
        <v>0</v>
      </c>
      <c r="L8" s="17">
        <v>33.4</v>
      </c>
      <c r="M8" s="18" t="s">
        <v>15</v>
      </c>
      <c r="N8" s="91">
        <v>6.6900000000000001E-2</v>
      </c>
      <c r="O8" s="18" t="s">
        <v>51</v>
      </c>
      <c r="P8" s="90"/>
    </row>
    <row r="9" spans="2:16" ht="21" customHeight="1">
      <c r="B9" s="6"/>
      <c r="C9" s="11" t="s">
        <v>18</v>
      </c>
      <c r="D9" s="3" t="s">
        <v>14</v>
      </c>
      <c r="E9" s="74"/>
      <c r="F9" s="88"/>
      <c r="G9" s="88"/>
      <c r="H9" s="88"/>
      <c r="I9" s="88"/>
      <c r="J9" s="89">
        <f t="shared" si="0"/>
        <v>0</v>
      </c>
      <c r="K9" s="89">
        <f t="shared" si="1"/>
        <v>0</v>
      </c>
      <c r="L9" s="17">
        <v>33.4</v>
      </c>
      <c r="M9" s="18" t="s">
        <v>15</v>
      </c>
      <c r="N9" s="91">
        <v>6.83E-2</v>
      </c>
      <c r="O9" s="18" t="s">
        <v>51</v>
      </c>
      <c r="P9" s="90"/>
    </row>
    <row r="10" spans="2:16" ht="21" customHeight="1">
      <c r="B10" s="6"/>
      <c r="C10" s="11" t="s">
        <v>17</v>
      </c>
      <c r="D10" s="3" t="s">
        <v>14</v>
      </c>
      <c r="E10" s="74"/>
      <c r="F10" s="88"/>
      <c r="G10" s="88"/>
      <c r="H10" s="88"/>
      <c r="I10" s="88"/>
      <c r="J10" s="89">
        <f t="shared" si="0"/>
        <v>0</v>
      </c>
      <c r="K10" s="89">
        <f t="shared" si="1"/>
        <v>0</v>
      </c>
      <c r="L10" s="17">
        <v>33.299999999999997</v>
      </c>
      <c r="M10" s="18" t="s">
        <v>15</v>
      </c>
      <c r="N10" s="91">
        <v>6.8199999999999997E-2</v>
      </c>
      <c r="O10" s="18" t="s">
        <v>51</v>
      </c>
      <c r="P10" s="90"/>
    </row>
    <row r="11" spans="2:16" ht="21" customHeight="1">
      <c r="B11" s="6"/>
      <c r="C11" s="11" t="s">
        <v>19</v>
      </c>
      <c r="D11" s="3" t="s">
        <v>14</v>
      </c>
      <c r="E11" s="74"/>
      <c r="F11" s="88"/>
      <c r="G11" s="88"/>
      <c r="H11" s="88"/>
      <c r="I11" s="88"/>
      <c r="J11" s="89">
        <f t="shared" si="0"/>
        <v>0</v>
      </c>
      <c r="K11" s="89">
        <f t="shared" si="1"/>
        <v>0</v>
      </c>
      <c r="L11" s="17">
        <v>36.299999999999997</v>
      </c>
      <c r="M11" s="18" t="s">
        <v>15</v>
      </c>
      <c r="N11" s="91">
        <v>6.8199999999999997E-2</v>
      </c>
      <c r="O11" s="18" t="s">
        <v>51</v>
      </c>
      <c r="P11" s="90"/>
    </row>
    <row r="12" spans="2:16" ht="21" customHeight="1">
      <c r="B12" s="6"/>
      <c r="C12" s="11" t="s">
        <v>20</v>
      </c>
      <c r="D12" s="3" t="s">
        <v>14</v>
      </c>
      <c r="E12" s="74"/>
      <c r="F12" s="88"/>
      <c r="G12" s="88"/>
      <c r="H12" s="88"/>
      <c r="I12" s="88"/>
      <c r="J12" s="89">
        <f t="shared" si="0"/>
        <v>0</v>
      </c>
      <c r="K12" s="89">
        <f t="shared" si="1"/>
        <v>0</v>
      </c>
      <c r="L12" s="17">
        <v>36.5</v>
      </c>
      <c r="M12" s="18" t="s">
        <v>15</v>
      </c>
      <c r="N12" s="91">
        <v>6.8599999999999994E-2</v>
      </c>
      <c r="O12" s="18" t="s">
        <v>51</v>
      </c>
      <c r="P12" s="90"/>
    </row>
    <row r="13" spans="2:16" ht="21" customHeight="1">
      <c r="B13" s="6"/>
      <c r="C13" s="11" t="s">
        <v>21</v>
      </c>
      <c r="D13" s="3" t="s">
        <v>14</v>
      </c>
      <c r="E13" s="74"/>
      <c r="F13" s="88"/>
      <c r="G13" s="88"/>
      <c r="H13" s="88"/>
      <c r="I13" s="88"/>
      <c r="J13" s="89">
        <f t="shared" si="0"/>
        <v>0</v>
      </c>
      <c r="K13" s="89">
        <f t="shared" si="1"/>
        <v>0</v>
      </c>
      <c r="L13" s="17">
        <v>38</v>
      </c>
      <c r="M13" s="18" t="s">
        <v>15</v>
      </c>
      <c r="N13" s="91">
        <v>6.8900000000000003E-2</v>
      </c>
      <c r="O13" s="18" t="s">
        <v>51</v>
      </c>
      <c r="P13" s="90"/>
    </row>
    <row r="14" spans="2:16" ht="21" customHeight="1">
      <c r="B14" s="6"/>
      <c r="C14" s="11" t="s">
        <v>22</v>
      </c>
      <c r="D14" s="3" t="s">
        <v>14</v>
      </c>
      <c r="E14" s="74"/>
      <c r="F14" s="88"/>
      <c r="G14" s="88"/>
      <c r="H14" s="88"/>
      <c r="I14" s="88"/>
      <c r="J14" s="89">
        <f t="shared" si="0"/>
        <v>0</v>
      </c>
      <c r="K14" s="89">
        <f t="shared" si="1"/>
        <v>0</v>
      </c>
      <c r="L14" s="17">
        <v>38.9</v>
      </c>
      <c r="M14" s="18" t="s">
        <v>15</v>
      </c>
      <c r="N14" s="91">
        <v>7.0800000000000002E-2</v>
      </c>
      <c r="O14" s="18" t="s">
        <v>51</v>
      </c>
      <c r="P14" s="90"/>
    </row>
    <row r="15" spans="2:16" ht="21" customHeight="1">
      <c r="B15" s="6"/>
      <c r="C15" s="11" t="s">
        <v>23</v>
      </c>
      <c r="D15" s="3" t="s">
        <v>14</v>
      </c>
      <c r="E15" s="74"/>
      <c r="F15" s="88"/>
      <c r="G15" s="88"/>
      <c r="H15" s="88"/>
      <c r="I15" s="88"/>
      <c r="J15" s="89">
        <f t="shared" si="0"/>
        <v>0</v>
      </c>
      <c r="K15" s="89">
        <f t="shared" si="1"/>
        <v>0</v>
      </c>
      <c r="L15" s="17">
        <v>41.8</v>
      </c>
      <c r="M15" s="18" t="s">
        <v>15</v>
      </c>
      <c r="N15" s="91">
        <v>7.4099999999999999E-2</v>
      </c>
      <c r="O15" s="18" t="s">
        <v>51</v>
      </c>
      <c r="P15" s="90"/>
    </row>
    <row r="16" spans="2:16" ht="21" customHeight="1">
      <c r="B16" s="6"/>
      <c r="C16" s="11" t="s">
        <v>24</v>
      </c>
      <c r="D16" s="3" t="s">
        <v>10</v>
      </c>
      <c r="E16" s="74"/>
      <c r="F16" s="88"/>
      <c r="G16" s="88"/>
      <c r="H16" s="88"/>
      <c r="I16" s="88"/>
      <c r="J16" s="89">
        <f t="shared" si="0"/>
        <v>0</v>
      </c>
      <c r="K16" s="89">
        <f t="shared" si="1"/>
        <v>0</v>
      </c>
      <c r="L16" s="17">
        <v>40</v>
      </c>
      <c r="M16" s="18" t="s">
        <v>11</v>
      </c>
      <c r="N16" s="91">
        <v>7.4800000000000005E-2</v>
      </c>
      <c r="O16" s="18" t="s">
        <v>51</v>
      </c>
      <c r="P16" s="90"/>
    </row>
    <row r="17" spans="2:16" ht="21" customHeight="1">
      <c r="B17" s="6"/>
      <c r="C17" s="11" t="s">
        <v>25</v>
      </c>
      <c r="D17" s="3" t="s">
        <v>10</v>
      </c>
      <c r="E17" s="74"/>
      <c r="F17" s="88"/>
      <c r="G17" s="88"/>
      <c r="H17" s="88"/>
      <c r="I17" s="88"/>
      <c r="J17" s="89">
        <f t="shared" si="0"/>
        <v>0</v>
      </c>
      <c r="K17" s="89">
        <f t="shared" si="1"/>
        <v>0</v>
      </c>
      <c r="L17" s="17">
        <v>34.1</v>
      </c>
      <c r="M17" s="18" t="s">
        <v>11</v>
      </c>
      <c r="N17" s="91">
        <v>8.9800000000000005E-2</v>
      </c>
      <c r="O17" s="18" t="s">
        <v>51</v>
      </c>
      <c r="P17" s="90"/>
    </row>
    <row r="18" spans="2:16" ht="21" customHeight="1">
      <c r="B18" s="6"/>
      <c r="C18" s="11" t="s">
        <v>104</v>
      </c>
      <c r="D18" s="3" t="s">
        <v>10</v>
      </c>
      <c r="E18" s="74"/>
      <c r="F18" s="88"/>
      <c r="G18" s="88"/>
      <c r="H18" s="88"/>
      <c r="I18" s="88"/>
      <c r="J18" s="89">
        <f t="shared" si="0"/>
        <v>0</v>
      </c>
      <c r="K18" s="89">
        <f t="shared" si="1"/>
        <v>0</v>
      </c>
      <c r="L18" s="17">
        <v>50.1</v>
      </c>
      <c r="M18" s="18" t="s">
        <v>11</v>
      </c>
      <c r="N18" s="91">
        <v>5.9799999999999999E-2</v>
      </c>
      <c r="O18" s="18" t="s">
        <v>51</v>
      </c>
      <c r="P18" s="90"/>
    </row>
    <row r="19" spans="2:16" ht="21" customHeight="1">
      <c r="B19" s="6"/>
      <c r="C19" s="11" t="s">
        <v>105</v>
      </c>
      <c r="D19" s="3" t="s">
        <v>86</v>
      </c>
      <c r="E19" s="74"/>
      <c r="F19" s="88"/>
      <c r="G19" s="88"/>
      <c r="H19" s="88"/>
      <c r="I19" s="88"/>
      <c r="J19" s="89">
        <f t="shared" si="0"/>
        <v>0</v>
      </c>
      <c r="K19" s="89">
        <f t="shared" si="1"/>
        <v>0</v>
      </c>
      <c r="L19" s="17">
        <v>46.1</v>
      </c>
      <c r="M19" s="18" t="s">
        <v>92</v>
      </c>
      <c r="N19" s="91">
        <v>5.28E-2</v>
      </c>
      <c r="O19" s="18" t="s">
        <v>51</v>
      </c>
      <c r="P19" s="90"/>
    </row>
    <row r="20" spans="2:16" ht="21" customHeight="1">
      <c r="B20" s="6"/>
      <c r="C20" s="16" t="s">
        <v>106</v>
      </c>
      <c r="D20" s="4" t="s">
        <v>10</v>
      </c>
      <c r="E20" s="74"/>
      <c r="F20" s="88"/>
      <c r="G20" s="88"/>
      <c r="H20" s="88"/>
      <c r="I20" s="88"/>
      <c r="J20" s="89">
        <f t="shared" si="0"/>
        <v>0</v>
      </c>
      <c r="K20" s="89">
        <f t="shared" si="1"/>
        <v>0</v>
      </c>
      <c r="L20" s="17">
        <v>54.7</v>
      </c>
      <c r="M20" s="19" t="s">
        <v>11</v>
      </c>
      <c r="N20" s="91">
        <v>5.0999999999999997E-2</v>
      </c>
      <c r="O20" s="18" t="s">
        <v>51</v>
      </c>
      <c r="P20" s="90"/>
    </row>
    <row r="21" spans="2:16" ht="21" customHeight="1">
      <c r="B21" s="6"/>
      <c r="C21" s="11" t="s">
        <v>107</v>
      </c>
      <c r="D21" s="3" t="s">
        <v>86</v>
      </c>
      <c r="E21" s="74"/>
      <c r="F21" s="88"/>
      <c r="G21" s="88"/>
      <c r="H21" s="88"/>
      <c r="I21" s="88"/>
      <c r="J21" s="89">
        <f t="shared" si="0"/>
        <v>0</v>
      </c>
      <c r="K21" s="89">
        <f t="shared" si="1"/>
        <v>0</v>
      </c>
      <c r="L21" s="17">
        <v>38.4</v>
      </c>
      <c r="M21" s="18" t="s">
        <v>92</v>
      </c>
      <c r="N21" s="91">
        <v>5.0999999999999997E-2</v>
      </c>
      <c r="O21" s="18" t="s">
        <v>51</v>
      </c>
      <c r="P21" s="90"/>
    </row>
    <row r="22" spans="2:16" ht="21" customHeight="1">
      <c r="B22" s="6"/>
      <c r="C22" s="11" t="s">
        <v>108</v>
      </c>
      <c r="D22" s="3" t="s">
        <v>10</v>
      </c>
      <c r="E22" s="74"/>
      <c r="F22" s="88"/>
      <c r="G22" s="88"/>
      <c r="H22" s="88"/>
      <c r="I22" s="88"/>
      <c r="J22" s="89">
        <f t="shared" si="0"/>
        <v>0</v>
      </c>
      <c r="K22" s="89">
        <f t="shared" si="1"/>
        <v>0</v>
      </c>
      <c r="L22" s="17">
        <v>28.7</v>
      </c>
      <c r="M22" s="18" t="s">
        <v>11</v>
      </c>
      <c r="N22" s="91">
        <v>9.0200000000000002E-2</v>
      </c>
      <c r="O22" s="18" t="s">
        <v>51</v>
      </c>
      <c r="P22" s="90"/>
    </row>
    <row r="23" spans="2:16" ht="21" customHeight="1">
      <c r="B23" s="6"/>
      <c r="C23" s="11" t="s">
        <v>109</v>
      </c>
      <c r="D23" s="3" t="s">
        <v>10</v>
      </c>
      <c r="E23" s="74"/>
      <c r="F23" s="88"/>
      <c r="G23" s="88"/>
      <c r="H23" s="88"/>
      <c r="I23" s="88"/>
      <c r="J23" s="89">
        <f t="shared" si="0"/>
        <v>0</v>
      </c>
      <c r="K23" s="89">
        <f t="shared" si="1"/>
        <v>0</v>
      </c>
      <c r="L23" s="17">
        <v>28.9</v>
      </c>
      <c r="M23" s="18" t="s">
        <v>11</v>
      </c>
      <c r="N23" s="91">
        <v>8.9800000000000005E-2</v>
      </c>
      <c r="O23" s="18" t="s">
        <v>51</v>
      </c>
      <c r="P23" s="90"/>
    </row>
    <row r="24" spans="2:16" ht="21" customHeight="1">
      <c r="B24" s="6"/>
      <c r="C24" s="11" t="s">
        <v>110</v>
      </c>
      <c r="D24" s="3" t="s">
        <v>10</v>
      </c>
      <c r="E24" s="74"/>
      <c r="F24" s="88"/>
      <c r="G24" s="88"/>
      <c r="H24" s="88"/>
      <c r="I24" s="88"/>
      <c r="J24" s="89">
        <f t="shared" si="0"/>
        <v>0</v>
      </c>
      <c r="K24" s="89">
        <f t="shared" si="1"/>
        <v>0</v>
      </c>
      <c r="L24" s="17">
        <v>28.3</v>
      </c>
      <c r="M24" s="18" t="s">
        <v>11</v>
      </c>
      <c r="N24" s="91">
        <v>9.1999999999999998E-2</v>
      </c>
      <c r="O24" s="18" t="s">
        <v>51</v>
      </c>
      <c r="P24" s="90"/>
    </row>
    <row r="25" spans="2:16" ht="21" customHeight="1">
      <c r="B25" s="6"/>
      <c r="C25" s="11" t="s">
        <v>111</v>
      </c>
      <c r="D25" s="3" t="s">
        <v>10</v>
      </c>
      <c r="E25" s="74"/>
      <c r="F25" s="88"/>
      <c r="G25" s="88"/>
      <c r="H25" s="88"/>
      <c r="I25" s="88"/>
      <c r="J25" s="89">
        <f t="shared" si="0"/>
        <v>0</v>
      </c>
      <c r="K25" s="89">
        <f t="shared" si="1"/>
        <v>0</v>
      </c>
      <c r="L25" s="17">
        <v>26.1</v>
      </c>
      <c r="M25" s="18" t="s">
        <v>11</v>
      </c>
      <c r="N25" s="91">
        <v>8.9099999999999999E-2</v>
      </c>
      <c r="O25" s="18" t="s">
        <v>51</v>
      </c>
      <c r="P25" s="90"/>
    </row>
    <row r="26" spans="2:16" ht="21" customHeight="1">
      <c r="B26" s="6"/>
      <c r="C26" s="11" t="s">
        <v>112</v>
      </c>
      <c r="D26" s="3" t="s">
        <v>10</v>
      </c>
      <c r="E26" s="74"/>
      <c r="F26" s="88"/>
      <c r="G26" s="88"/>
      <c r="H26" s="88"/>
      <c r="I26" s="88"/>
      <c r="J26" s="89">
        <f t="shared" si="0"/>
        <v>0</v>
      </c>
      <c r="K26" s="89">
        <f t="shared" si="1"/>
        <v>0</v>
      </c>
      <c r="L26" s="17">
        <v>24.2</v>
      </c>
      <c r="M26" s="18" t="s">
        <v>11</v>
      </c>
      <c r="N26" s="91">
        <v>8.8700000000000001E-2</v>
      </c>
      <c r="O26" s="18" t="s">
        <v>51</v>
      </c>
      <c r="P26" s="90"/>
    </row>
    <row r="27" spans="2:16" ht="21" customHeight="1">
      <c r="B27" s="6"/>
      <c r="C27" s="11" t="s">
        <v>52</v>
      </c>
      <c r="D27" s="3" t="s">
        <v>10</v>
      </c>
      <c r="E27" s="74"/>
      <c r="F27" s="88"/>
      <c r="G27" s="88"/>
      <c r="H27" s="88"/>
      <c r="I27" s="88"/>
      <c r="J27" s="89">
        <f t="shared" si="0"/>
        <v>0</v>
      </c>
      <c r="K27" s="89">
        <f t="shared" si="1"/>
        <v>0</v>
      </c>
      <c r="L27" s="17">
        <v>27.8</v>
      </c>
      <c r="M27" s="18" t="s">
        <v>11</v>
      </c>
      <c r="N27" s="91">
        <v>9.5000000000000001E-2</v>
      </c>
      <c r="O27" s="18" t="s">
        <v>51</v>
      </c>
      <c r="P27" s="90"/>
    </row>
    <row r="28" spans="2:16" ht="21" customHeight="1">
      <c r="B28" s="6"/>
      <c r="C28" s="11" t="s">
        <v>53</v>
      </c>
      <c r="D28" s="3" t="s">
        <v>10</v>
      </c>
      <c r="E28" s="74"/>
      <c r="F28" s="88"/>
      <c r="G28" s="88"/>
      <c r="H28" s="88"/>
      <c r="I28" s="88"/>
      <c r="J28" s="89">
        <f t="shared" si="0"/>
        <v>0</v>
      </c>
      <c r="K28" s="89">
        <f t="shared" si="1"/>
        <v>0</v>
      </c>
      <c r="L28" s="17">
        <v>29</v>
      </c>
      <c r="M28" s="18" t="s">
        <v>11</v>
      </c>
      <c r="N28" s="91">
        <v>0.1096</v>
      </c>
      <c r="O28" s="18" t="s">
        <v>51</v>
      </c>
      <c r="P28" s="90"/>
    </row>
    <row r="29" spans="2:16" ht="21" customHeight="1">
      <c r="B29" s="6"/>
      <c r="C29" s="11" t="s">
        <v>12</v>
      </c>
      <c r="D29" s="3" t="s">
        <v>10</v>
      </c>
      <c r="E29" s="74"/>
      <c r="F29" s="88"/>
      <c r="G29" s="88"/>
      <c r="H29" s="88"/>
      <c r="I29" s="88"/>
      <c r="J29" s="89">
        <f t="shared" si="0"/>
        <v>0</v>
      </c>
      <c r="K29" s="89">
        <f t="shared" si="1"/>
        <v>0</v>
      </c>
      <c r="L29" s="17">
        <v>37.299999999999997</v>
      </c>
      <c r="M29" s="18" t="s">
        <v>11</v>
      </c>
      <c r="N29" s="91">
        <v>7.6600000000000001E-2</v>
      </c>
      <c r="O29" s="18" t="s">
        <v>51</v>
      </c>
      <c r="P29" s="90"/>
    </row>
    <row r="30" spans="2:16" ht="21" customHeight="1">
      <c r="B30" s="6"/>
      <c r="C30" s="12" t="s">
        <v>55</v>
      </c>
      <c r="D30" s="3" t="s">
        <v>86</v>
      </c>
      <c r="E30" s="74"/>
      <c r="F30" s="88"/>
      <c r="G30" s="88"/>
      <c r="H30" s="88"/>
      <c r="I30" s="88"/>
      <c r="J30" s="89">
        <f t="shared" si="0"/>
        <v>0</v>
      </c>
      <c r="K30" s="89">
        <f t="shared" si="1"/>
        <v>0</v>
      </c>
      <c r="L30" s="17">
        <v>18.399999999999999</v>
      </c>
      <c r="M30" s="18" t="s">
        <v>92</v>
      </c>
      <c r="N30" s="91">
        <v>0.04</v>
      </c>
      <c r="O30" s="18" t="s">
        <v>51</v>
      </c>
      <c r="P30" s="90"/>
    </row>
    <row r="31" spans="2:16" ht="21" customHeight="1">
      <c r="B31" s="92"/>
      <c r="C31" s="13" t="s">
        <v>26</v>
      </c>
      <c r="D31" s="3" t="s">
        <v>86</v>
      </c>
      <c r="E31" s="74"/>
      <c r="F31" s="88"/>
      <c r="G31" s="88"/>
      <c r="H31" s="88"/>
      <c r="I31" s="88"/>
      <c r="J31" s="89">
        <f t="shared" si="0"/>
        <v>0</v>
      </c>
      <c r="K31" s="89">
        <f t="shared" si="1"/>
        <v>0</v>
      </c>
      <c r="L31" s="17">
        <v>3.23</v>
      </c>
      <c r="M31" s="18" t="s">
        <v>92</v>
      </c>
      <c r="N31" s="91">
        <v>9.6799999999999997E-2</v>
      </c>
      <c r="O31" s="18" t="s">
        <v>51</v>
      </c>
      <c r="P31" s="90"/>
    </row>
    <row r="32" spans="2:16" ht="27" customHeight="1">
      <c r="B32" s="93"/>
      <c r="C32" s="11" t="s">
        <v>56</v>
      </c>
      <c r="D32" s="3" t="s">
        <v>86</v>
      </c>
      <c r="E32" s="75"/>
      <c r="F32" s="88"/>
      <c r="G32" s="88"/>
      <c r="H32" s="88"/>
      <c r="I32" s="88"/>
      <c r="J32" s="89">
        <f t="shared" si="0"/>
        <v>0</v>
      </c>
      <c r="K32" s="89">
        <f t="shared" si="1"/>
        <v>0</v>
      </c>
      <c r="L32" s="17">
        <v>3.45</v>
      </c>
      <c r="M32" s="18" t="s">
        <v>92</v>
      </c>
      <c r="N32" s="91">
        <v>9.6799999999999997E-2</v>
      </c>
      <c r="O32" s="18" t="s">
        <v>51</v>
      </c>
      <c r="P32" s="90"/>
    </row>
    <row r="33" spans="2:16" ht="21" customHeight="1">
      <c r="B33" s="92"/>
      <c r="C33" s="13" t="s">
        <v>27</v>
      </c>
      <c r="D33" s="3" t="s">
        <v>86</v>
      </c>
      <c r="E33" s="76"/>
      <c r="G33" s="88"/>
      <c r="H33" s="88"/>
      <c r="I33" s="88"/>
      <c r="J33" s="89">
        <f t="shared" si="0"/>
        <v>0</v>
      </c>
      <c r="K33" s="89">
        <f>J33*N33</f>
        <v>0</v>
      </c>
      <c r="L33" s="89">
        <v>7.53</v>
      </c>
      <c r="M33" s="18" t="s">
        <v>92</v>
      </c>
      <c r="N33" s="94">
        <v>0.154</v>
      </c>
      <c r="O33" s="19" t="s">
        <v>51</v>
      </c>
      <c r="P33" s="90"/>
    </row>
    <row r="34" spans="2:16" ht="21" customHeight="1">
      <c r="B34" s="93"/>
      <c r="C34" s="95" t="s">
        <v>28</v>
      </c>
      <c r="D34" s="3" t="s">
        <v>86</v>
      </c>
      <c r="E34" s="74"/>
      <c r="F34" s="88"/>
      <c r="G34" s="88"/>
      <c r="H34" s="88"/>
      <c r="I34" s="88"/>
      <c r="J34" s="89">
        <f t="shared" si="0"/>
        <v>0</v>
      </c>
      <c r="K34" s="89">
        <f>J34*N34</f>
        <v>0</v>
      </c>
      <c r="L34" s="89">
        <v>40</v>
      </c>
      <c r="M34" s="18" t="s">
        <v>92</v>
      </c>
      <c r="N34" s="94">
        <v>5.1299999999999998E-2</v>
      </c>
      <c r="O34" s="19" t="s">
        <v>51</v>
      </c>
      <c r="P34" s="90"/>
    </row>
    <row r="35" spans="2:16" ht="21" customHeight="1">
      <c r="B35" s="96"/>
      <c r="C35" s="67" t="s">
        <v>57</v>
      </c>
      <c r="D35" s="3" t="s">
        <v>10</v>
      </c>
      <c r="E35" s="74"/>
      <c r="G35" s="97"/>
      <c r="H35" s="88"/>
      <c r="I35" s="88"/>
      <c r="J35" s="89">
        <f t="shared" si="0"/>
        <v>0</v>
      </c>
      <c r="K35" s="89">
        <f t="shared" ref="K35:K55" si="2">J35*N35</f>
        <v>0</v>
      </c>
      <c r="L35" s="17">
        <v>13.6</v>
      </c>
      <c r="M35" s="18" t="s">
        <v>11</v>
      </c>
      <c r="N35" s="98">
        <v>0</v>
      </c>
      <c r="O35" s="18" t="s">
        <v>51</v>
      </c>
      <c r="P35" s="90"/>
    </row>
    <row r="36" spans="2:16" ht="21" customHeight="1">
      <c r="B36" s="96"/>
      <c r="C36" s="67" t="s">
        <v>58</v>
      </c>
      <c r="D36" s="3" t="s">
        <v>10</v>
      </c>
      <c r="E36" s="74"/>
      <c r="G36" s="10"/>
      <c r="H36" s="2"/>
      <c r="I36" s="2"/>
      <c r="J36" s="89">
        <f t="shared" si="0"/>
        <v>0</v>
      </c>
      <c r="K36" s="89">
        <f t="shared" si="2"/>
        <v>0</v>
      </c>
      <c r="L36" s="17">
        <v>13.2</v>
      </c>
      <c r="M36" s="18" t="s">
        <v>11</v>
      </c>
      <c r="N36" s="98">
        <v>0</v>
      </c>
      <c r="O36" s="18" t="s">
        <v>51</v>
      </c>
      <c r="P36" s="90"/>
    </row>
    <row r="37" spans="2:16" ht="21" customHeight="1">
      <c r="B37" s="99"/>
      <c r="C37" s="68" t="s">
        <v>59</v>
      </c>
      <c r="D37" s="66" t="s">
        <v>10</v>
      </c>
      <c r="E37" s="74"/>
      <c r="F37" s="1"/>
      <c r="G37" s="10"/>
      <c r="H37" s="2"/>
      <c r="I37" s="2"/>
      <c r="J37" s="89">
        <f t="shared" ref="J37:J55" si="3">E37*L37</f>
        <v>0</v>
      </c>
      <c r="K37" s="89">
        <f t="shared" si="2"/>
        <v>0</v>
      </c>
      <c r="L37" s="17">
        <v>17.100000000000001</v>
      </c>
      <c r="M37" s="18" t="s">
        <v>11</v>
      </c>
      <c r="N37" s="98">
        <v>0</v>
      </c>
      <c r="O37" s="18" t="s">
        <v>51</v>
      </c>
      <c r="P37" s="90"/>
    </row>
    <row r="38" spans="2:16" ht="21" customHeight="1">
      <c r="B38" s="99"/>
      <c r="C38" s="69" t="s">
        <v>60</v>
      </c>
      <c r="D38" s="65" t="s">
        <v>14</v>
      </c>
      <c r="E38" s="74"/>
      <c r="F38" s="1"/>
      <c r="G38" s="10"/>
      <c r="H38" s="2"/>
      <c r="I38" s="2"/>
      <c r="J38" s="89">
        <f t="shared" si="3"/>
        <v>0</v>
      </c>
      <c r="K38" s="89">
        <f t="shared" si="2"/>
        <v>0</v>
      </c>
      <c r="L38" s="17">
        <v>23.4</v>
      </c>
      <c r="M38" s="18" t="s">
        <v>15</v>
      </c>
      <c r="N38" s="98">
        <v>0</v>
      </c>
      <c r="O38" s="18" t="s">
        <v>51</v>
      </c>
      <c r="P38" s="90"/>
    </row>
    <row r="39" spans="2:16" ht="21" customHeight="1">
      <c r="B39" s="99"/>
      <c r="C39" s="69" t="s">
        <v>62</v>
      </c>
      <c r="D39" s="65" t="s">
        <v>14</v>
      </c>
      <c r="E39" s="74"/>
      <c r="F39" s="1"/>
      <c r="G39" s="10"/>
      <c r="H39" s="2"/>
      <c r="I39" s="2"/>
      <c r="J39" s="89">
        <f t="shared" si="3"/>
        <v>0</v>
      </c>
      <c r="K39" s="89">
        <f t="shared" si="2"/>
        <v>0</v>
      </c>
      <c r="L39" s="17">
        <v>35.6</v>
      </c>
      <c r="M39" s="18" t="s">
        <v>15</v>
      </c>
      <c r="N39" s="98">
        <v>0</v>
      </c>
      <c r="O39" s="18" t="s">
        <v>51</v>
      </c>
      <c r="P39" s="90"/>
    </row>
    <row r="40" spans="2:16" ht="21" customHeight="1">
      <c r="B40" s="99"/>
      <c r="C40" s="69" t="s">
        <v>64</v>
      </c>
      <c r="D40" s="65" t="s">
        <v>86</v>
      </c>
      <c r="E40" s="74"/>
      <c r="F40" s="1"/>
      <c r="G40" s="10"/>
      <c r="H40" s="2"/>
      <c r="I40" s="2"/>
      <c r="J40" s="89">
        <f t="shared" si="3"/>
        <v>0</v>
      </c>
      <c r="K40" s="89">
        <f t="shared" si="2"/>
        <v>0</v>
      </c>
      <c r="L40" s="17">
        <v>21.2</v>
      </c>
      <c r="M40" s="18" t="s">
        <v>92</v>
      </c>
      <c r="N40" s="98">
        <v>0</v>
      </c>
      <c r="O40" s="18" t="s">
        <v>51</v>
      </c>
      <c r="P40" s="90"/>
    </row>
    <row r="41" spans="2:16" ht="21" customHeight="1">
      <c r="B41" s="99"/>
      <c r="C41" s="69" t="s">
        <v>66</v>
      </c>
      <c r="D41" s="65" t="s">
        <v>10</v>
      </c>
      <c r="E41" s="74"/>
      <c r="F41" s="1"/>
      <c r="G41" s="10"/>
      <c r="H41" s="2"/>
      <c r="I41" s="2"/>
      <c r="J41" s="89">
        <f t="shared" si="3"/>
        <v>0</v>
      </c>
      <c r="K41" s="89">
        <f t="shared" si="2"/>
        <v>0</v>
      </c>
      <c r="L41" s="17">
        <v>13.2</v>
      </c>
      <c r="M41" s="18" t="s">
        <v>11</v>
      </c>
      <c r="N41" s="98">
        <v>0</v>
      </c>
      <c r="O41" s="18" t="s">
        <v>51</v>
      </c>
      <c r="P41" s="90"/>
    </row>
    <row r="42" spans="2:16" ht="21" customHeight="1">
      <c r="B42" s="99"/>
      <c r="C42" s="69" t="s">
        <v>67</v>
      </c>
      <c r="D42" s="65" t="s">
        <v>10</v>
      </c>
      <c r="E42" s="74"/>
      <c r="F42" s="1"/>
      <c r="G42" s="10"/>
      <c r="H42" s="2"/>
      <c r="I42" s="2"/>
      <c r="J42" s="89">
        <f t="shared" si="3"/>
        <v>0</v>
      </c>
      <c r="K42" s="89">
        <f t="shared" si="2"/>
        <v>0</v>
      </c>
      <c r="L42" s="17">
        <v>18</v>
      </c>
      <c r="M42" s="18" t="s">
        <v>11</v>
      </c>
      <c r="N42" s="98">
        <v>5.9400000000000001E-2</v>
      </c>
      <c r="O42" s="18" t="s">
        <v>51</v>
      </c>
      <c r="P42" s="90"/>
    </row>
    <row r="43" spans="2:16" ht="21" customHeight="1">
      <c r="B43" s="99"/>
      <c r="C43" s="69" t="s">
        <v>69</v>
      </c>
      <c r="D43" s="65" t="s">
        <v>10</v>
      </c>
      <c r="E43" s="74"/>
      <c r="F43" s="1"/>
      <c r="G43" s="10"/>
      <c r="H43" s="2"/>
      <c r="I43" s="2"/>
      <c r="J43" s="89">
        <f t="shared" si="3"/>
        <v>0</v>
      </c>
      <c r="K43" s="89">
        <f t="shared" si="2"/>
        <v>0</v>
      </c>
      <c r="L43" s="17">
        <v>26.9</v>
      </c>
      <c r="M43" s="18" t="s">
        <v>11</v>
      </c>
      <c r="N43" s="98">
        <v>6.0900000000000003E-2</v>
      </c>
      <c r="O43" s="18" t="s">
        <v>51</v>
      </c>
      <c r="P43" s="90"/>
    </row>
    <row r="44" spans="2:16" ht="21" customHeight="1">
      <c r="B44" s="99"/>
      <c r="C44" s="69" t="s">
        <v>71</v>
      </c>
      <c r="D44" s="65" t="s">
        <v>10</v>
      </c>
      <c r="E44" s="74"/>
      <c r="F44" s="1"/>
      <c r="G44" s="10"/>
      <c r="H44" s="2"/>
      <c r="I44" s="2"/>
      <c r="J44" s="89">
        <f t="shared" si="3"/>
        <v>0</v>
      </c>
      <c r="K44" s="89">
        <f t="shared" si="2"/>
        <v>0</v>
      </c>
      <c r="L44" s="17">
        <v>33.200000000000003</v>
      </c>
      <c r="M44" s="18" t="s">
        <v>11</v>
      </c>
      <c r="N44" s="98">
        <v>4.9500000000000002E-2</v>
      </c>
      <c r="O44" s="18" t="s">
        <v>51</v>
      </c>
      <c r="P44" s="90"/>
    </row>
    <row r="45" spans="2:16" ht="21" customHeight="1">
      <c r="B45" s="99"/>
      <c r="C45" s="69" t="s">
        <v>115</v>
      </c>
      <c r="D45" s="65" t="s">
        <v>10</v>
      </c>
      <c r="E45" s="74"/>
      <c r="F45" s="1"/>
      <c r="G45" s="10"/>
      <c r="H45" s="2"/>
      <c r="I45" s="2"/>
      <c r="J45" s="89">
        <f t="shared" si="3"/>
        <v>0</v>
      </c>
      <c r="K45" s="89">
        <f t="shared" si="2"/>
        <v>0</v>
      </c>
      <c r="L45" s="17">
        <v>29.3</v>
      </c>
      <c r="M45" s="18" t="s">
        <v>11</v>
      </c>
      <c r="N45" s="98">
        <v>9.4200000000000006E-2</v>
      </c>
      <c r="O45" s="18" t="s">
        <v>51</v>
      </c>
      <c r="P45" s="90"/>
    </row>
    <row r="46" spans="2:16" ht="21" customHeight="1">
      <c r="B46" s="99"/>
      <c r="C46" s="69" t="s">
        <v>116</v>
      </c>
      <c r="D46" s="65" t="s">
        <v>10</v>
      </c>
      <c r="E46" s="74"/>
      <c r="F46" s="1"/>
      <c r="G46" s="10"/>
      <c r="H46" s="2"/>
      <c r="I46" s="2"/>
      <c r="J46" s="89">
        <f t="shared" ref="J46" si="4">E46*L46</f>
        <v>0</v>
      </c>
      <c r="K46" s="89">
        <f t="shared" ref="K46" si="5">J46*N46</f>
        <v>0</v>
      </c>
      <c r="L46" s="17">
        <v>29.3</v>
      </c>
      <c r="M46" s="18" t="s">
        <v>11</v>
      </c>
      <c r="N46" s="98">
        <v>8.7599999999999997E-2</v>
      </c>
      <c r="O46" s="18"/>
      <c r="P46" s="90"/>
    </row>
    <row r="47" spans="2:16" ht="21" customHeight="1">
      <c r="B47" s="99"/>
      <c r="C47" s="69" t="s">
        <v>72</v>
      </c>
      <c r="D47" s="65" t="s">
        <v>14</v>
      </c>
      <c r="E47" s="74"/>
      <c r="F47" s="1"/>
      <c r="G47" s="10"/>
      <c r="H47" s="2"/>
      <c r="I47" s="2"/>
      <c r="J47" s="89">
        <f t="shared" si="3"/>
        <v>0</v>
      </c>
      <c r="K47" s="89">
        <f t="shared" si="2"/>
        <v>0</v>
      </c>
      <c r="L47" s="17">
        <v>40.200000000000003</v>
      </c>
      <c r="M47" s="18" t="s">
        <v>15</v>
      </c>
      <c r="N47" s="98">
        <v>6.5600000000000006E-2</v>
      </c>
      <c r="O47" s="18" t="s">
        <v>51</v>
      </c>
      <c r="P47" s="90"/>
    </row>
    <row r="48" spans="2:16" ht="21" customHeight="1">
      <c r="B48" s="99"/>
      <c r="C48" s="69" t="s">
        <v>73</v>
      </c>
      <c r="D48" s="65" t="s">
        <v>86</v>
      </c>
      <c r="E48" s="74"/>
      <c r="F48" s="1"/>
      <c r="G48" s="10"/>
      <c r="H48" s="2"/>
      <c r="I48" s="2"/>
      <c r="J48" s="89">
        <f t="shared" si="3"/>
        <v>0</v>
      </c>
      <c r="K48" s="89">
        <f t="shared" si="2"/>
        <v>0</v>
      </c>
      <c r="L48" s="17">
        <v>21.2</v>
      </c>
      <c r="M48" s="18" t="s">
        <v>92</v>
      </c>
      <c r="N48" s="98">
        <v>0</v>
      </c>
      <c r="O48" s="18" t="s">
        <v>51</v>
      </c>
      <c r="P48" s="90"/>
    </row>
    <row r="49" spans="2:16" ht="21" customHeight="1">
      <c r="B49" s="99"/>
      <c r="C49" s="69" t="s">
        <v>74</v>
      </c>
      <c r="D49" s="65" t="s">
        <v>10</v>
      </c>
      <c r="E49" s="74"/>
      <c r="F49" s="1"/>
      <c r="G49" s="10"/>
      <c r="H49" s="2"/>
      <c r="I49" s="2"/>
      <c r="J49" s="89">
        <f t="shared" si="3"/>
        <v>0</v>
      </c>
      <c r="K49" s="89">
        <f t="shared" si="2"/>
        <v>0</v>
      </c>
      <c r="L49" s="17">
        <v>17.100000000000001</v>
      </c>
      <c r="M49" s="18" t="s">
        <v>11</v>
      </c>
      <c r="N49" s="98">
        <v>0</v>
      </c>
      <c r="O49" s="18" t="s">
        <v>51</v>
      </c>
      <c r="P49" s="90"/>
    </row>
    <row r="50" spans="2:16" ht="21" customHeight="1">
      <c r="B50" s="99"/>
      <c r="C50" s="69" t="s">
        <v>75</v>
      </c>
      <c r="D50" s="65" t="s">
        <v>10</v>
      </c>
      <c r="E50" s="74"/>
      <c r="F50" s="1"/>
      <c r="G50" s="10"/>
      <c r="H50" s="2"/>
      <c r="I50" s="2"/>
      <c r="J50" s="89">
        <f t="shared" si="3"/>
        <v>0</v>
      </c>
      <c r="K50" s="89">
        <f t="shared" si="2"/>
        <v>0</v>
      </c>
      <c r="L50" s="17">
        <v>142</v>
      </c>
      <c r="M50" s="18" t="s">
        <v>11</v>
      </c>
      <c r="N50" s="98">
        <v>0</v>
      </c>
      <c r="O50" s="18" t="s">
        <v>51</v>
      </c>
      <c r="P50" s="90"/>
    </row>
    <row r="51" spans="2:16" ht="21" customHeight="1">
      <c r="B51" s="100"/>
      <c r="C51" s="69" t="s">
        <v>76</v>
      </c>
      <c r="D51" s="65" t="s">
        <v>10</v>
      </c>
      <c r="E51" s="74"/>
      <c r="F51" s="1"/>
      <c r="G51" s="10"/>
      <c r="H51" s="2"/>
      <c r="I51" s="2"/>
      <c r="J51" s="89">
        <f t="shared" si="3"/>
        <v>0</v>
      </c>
      <c r="K51" s="89">
        <f t="shared" si="2"/>
        <v>0</v>
      </c>
      <c r="L51" s="17">
        <v>22.5</v>
      </c>
      <c r="M51" s="18" t="s">
        <v>11</v>
      </c>
      <c r="N51" s="98">
        <v>0</v>
      </c>
      <c r="O51" s="18" t="s">
        <v>51</v>
      </c>
      <c r="P51" s="90"/>
    </row>
    <row r="52" spans="2:16" ht="21" customHeight="1">
      <c r="B52" s="101" t="s">
        <v>43</v>
      </c>
      <c r="C52" s="69" t="s">
        <v>29</v>
      </c>
      <c r="D52" s="65" t="s">
        <v>30</v>
      </c>
      <c r="E52" s="74"/>
      <c r="F52" s="1"/>
      <c r="G52" s="10"/>
      <c r="H52" s="2"/>
      <c r="I52" s="2"/>
      <c r="J52" s="89">
        <f t="shared" si="3"/>
        <v>0</v>
      </c>
      <c r="K52" s="89">
        <f t="shared" si="2"/>
        <v>0</v>
      </c>
      <c r="L52" s="17">
        <v>1.17</v>
      </c>
      <c r="M52" s="18" t="s">
        <v>31</v>
      </c>
      <c r="N52" s="98">
        <v>6.54E-2</v>
      </c>
      <c r="O52" s="18" t="s">
        <v>51</v>
      </c>
      <c r="P52" s="90"/>
    </row>
    <row r="53" spans="2:16" ht="21" customHeight="1">
      <c r="B53" s="101" t="s">
        <v>32</v>
      </c>
      <c r="C53" s="69" t="s">
        <v>78</v>
      </c>
      <c r="D53" s="65" t="s">
        <v>30</v>
      </c>
      <c r="E53" s="74"/>
      <c r="F53" s="1"/>
      <c r="G53" s="10"/>
      <c r="H53" s="2"/>
      <c r="I53" s="2"/>
      <c r="J53" s="89">
        <f t="shared" si="3"/>
        <v>0</v>
      </c>
      <c r="K53" s="89">
        <f t="shared" si="2"/>
        <v>0</v>
      </c>
      <c r="L53" s="17">
        <v>1.19</v>
      </c>
      <c r="M53" s="18" t="s">
        <v>31</v>
      </c>
      <c r="N53" s="98">
        <v>5.3199999999999997E-2</v>
      </c>
      <c r="O53" s="18" t="s">
        <v>51</v>
      </c>
      <c r="P53" s="90"/>
    </row>
    <row r="54" spans="2:16" ht="21" customHeight="1">
      <c r="B54" s="101"/>
      <c r="C54" s="69" t="s">
        <v>79</v>
      </c>
      <c r="D54" s="65" t="s">
        <v>30</v>
      </c>
      <c r="E54" s="74"/>
      <c r="F54" s="102" t="s">
        <v>101</v>
      </c>
      <c r="G54" s="10"/>
      <c r="H54" s="2"/>
      <c r="I54" s="103"/>
      <c r="J54" s="89">
        <f t="shared" si="3"/>
        <v>0</v>
      </c>
      <c r="K54" s="89">
        <f t="shared" si="2"/>
        <v>0</v>
      </c>
      <c r="L54" s="17">
        <v>1.19</v>
      </c>
      <c r="M54" s="18" t="s">
        <v>31</v>
      </c>
      <c r="N54" s="98">
        <v>5.3199999999999997E-2</v>
      </c>
      <c r="O54" s="18" t="s">
        <v>51</v>
      </c>
      <c r="P54" s="90"/>
    </row>
    <row r="55" spans="2:16" ht="21" customHeight="1" thickBot="1">
      <c r="B55" s="104"/>
      <c r="C55" s="69" t="s">
        <v>81</v>
      </c>
      <c r="D55" s="65" t="s">
        <v>30</v>
      </c>
      <c r="E55" s="74"/>
      <c r="F55" s="1"/>
      <c r="G55" s="10"/>
      <c r="H55" s="2"/>
      <c r="I55" s="2"/>
      <c r="J55" s="89">
        <f t="shared" si="3"/>
        <v>0</v>
      </c>
      <c r="K55" s="89">
        <f t="shared" si="2"/>
        <v>0</v>
      </c>
      <c r="L55" s="17">
        <v>1.19</v>
      </c>
      <c r="M55" s="18" t="s">
        <v>31</v>
      </c>
      <c r="N55" s="98">
        <v>5.3199999999999997E-2</v>
      </c>
      <c r="O55" s="18" t="s">
        <v>51</v>
      </c>
      <c r="P55" s="90"/>
    </row>
    <row r="56" spans="2:16" ht="21" customHeight="1" thickTop="1" thickBot="1">
      <c r="B56" s="101" t="s">
        <v>96</v>
      </c>
      <c r="C56" s="69" t="s">
        <v>89</v>
      </c>
      <c r="D56" s="65" t="s">
        <v>91</v>
      </c>
      <c r="E56" s="119"/>
      <c r="F56" s="79"/>
      <c r="G56" s="10"/>
      <c r="H56" s="2"/>
      <c r="I56" s="2"/>
      <c r="J56" s="89">
        <f>E56*L56</f>
        <v>0</v>
      </c>
      <c r="K56" s="89">
        <f>E56*F56</f>
        <v>0</v>
      </c>
      <c r="L56" s="17">
        <v>8.64</v>
      </c>
      <c r="M56" s="18" t="s">
        <v>95</v>
      </c>
      <c r="N56" s="98" t="s">
        <v>33</v>
      </c>
      <c r="O56" s="18" t="s">
        <v>85</v>
      </c>
      <c r="P56" s="90"/>
    </row>
    <row r="57" spans="2:16" ht="21" customHeight="1" thickTop="1">
      <c r="B57" s="137" t="s">
        <v>120</v>
      </c>
      <c r="C57" s="70" t="s">
        <v>117</v>
      </c>
      <c r="D57" s="65" t="s">
        <v>91</v>
      </c>
      <c r="E57" s="78"/>
      <c r="F57" s="105"/>
      <c r="G57" s="10"/>
      <c r="H57" s="2"/>
      <c r="I57" s="2"/>
      <c r="J57" s="89">
        <f>E57*L57</f>
        <v>0</v>
      </c>
      <c r="K57" s="89">
        <f>E57*F57</f>
        <v>0</v>
      </c>
      <c r="L57" s="17">
        <v>3.6</v>
      </c>
      <c r="M57" s="18" t="s">
        <v>95</v>
      </c>
      <c r="N57" s="98">
        <v>0</v>
      </c>
      <c r="O57" s="18" t="s">
        <v>85</v>
      </c>
      <c r="P57" s="90"/>
    </row>
    <row r="58" spans="2:16" ht="21" customHeight="1">
      <c r="B58" s="130"/>
      <c r="C58" s="70" t="s">
        <v>90</v>
      </c>
      <c r="D58" s="65" t="s">
        <v>91</v>
      </c>
      <c r="E58" s="134"/>
      <c r="F58" s="118"/>
      <c r="G58" s="10"/>
      <c r="H58" s="2"/>
      <c r="I58" s="2"/>
      <c r="J58" s="89">
        <f>E58*L58</f>
        <v>0</v>
      </c>
      <c r="K58" s="89">
        <f>E58*F58</f>
        <v>0</v>
      </c>
      <c r="L58" s="17">
        <v>3.6</v>
      </c>
      <c r="M58" s="18" t="s">
        <v>95</v>
      </c>
      <c r="N58" s="98">
        <v>0</v>
      </c>
      <c r="O58" s="129" t="s">
        <v>85</v>
      </c>
      <c r="P58" s="90"/>
    </row>
    <row r="59" spans="2:16" ht="21" customHeight="1" thickBot="1">
      <c r="B59" s="127"/>
      <c r="C59" s="131" t="s">
        <v>121</v>
      </c>
      <c r="D59" s="132" t="s">
        <v>91</v>
      </c>
      <c r="E59" s="133"/>
      <c r="F59" s="126"/>
      <c r="G59" s="10"/>
      <c r="H59" s="2"/>
      <c r="I59" s="2"/>
      <c r="J59" s="112">
        <f>E59*L59</f>
        <v>0</v>
      </c>
      <c r="K59" s="112">
        <f>E59*F59</f>
        <v>0</v>
      </c>
      <c r="L59" s="71">
        <v>8.64</v>
      </c>
      <c r="M59" s="3" t="s">
        <v>95</v>
      </c>
      <c r="N59" s="128">
        <v>0</v>
      </c>
      <c r="O59" s="3" t="s">
        <v>85</v>
      </c>
      <c r="P59" s="90"/>
    </row>
    <row r="60" spans="2:16" ht="21" customHeight="1" thickTop="1">
      <c r="B60" s="106"/>
      <c r="C60" s="55"/>
      <c r="D60" s="56"/>
      <c r="E60" s="107"/>
      <c r="F60" s="1"/>
      <c r="G60" s="10"/>
      <c r="H60" s="2"/>
      <c r="I60" s="2"/>
      <c r="J60" s="108"/>
      <c r="K60" s="108"/>
      <c r="L60" s="57"/>
      <c r="M60" s="56"/>
      <c r="N60" s="109"/>
      <c r="O60" s="56"/>
      <c r="P60" s="103" t="s">
        <v>97</v>
      </c>
    </row>
    <row r="61" spans="2:16" ht="21" customHeight="1">
      <c r="B61" s="106"/>
      <c r="C61" s="55"/>
      <c r="E61" s="107"/>
      <c r="F61" s="1"/>
      <c r="G61" s="10"/>
      <c r="H61" s="2"/>
      <c r="I61" s="72"/>
      <c r="J61" s="110" t="s">
        <v>98</v>
      </c>
      <c r="K61" s="111" t="s">
        <v>99</v>
      </c>
      <c r="L61" s="57"/>
      <c r="M61" s="56"/>
      <c r="N61" s="109"/>
      <c r="O61" s="56"/>
    </row>
    <row r="62" spans="2:16" ht="21" customHeight="1">
      <c r="B62" s="106"/>
      <c r="C62" s="55"/>
      <c r="D62" s="56"/>
      <c r="E62" s="107"/>
      <c r="F62" s="1"/>
      <c r="G62" s="10"/>
      <c r="H62" s="2"/>
      <c r="I62" s="112" t="s">
        <v>34</v>
      </c>
      <c r="J62" s="71">
        <f>SUM(J5:J59)</f>
        <v>0</v>
      </c>
      <c r="K62" s="71">
        <f>SUM(K5:K58)</f>
        <v>0</v>
      </c>
      <c r="M62" s="56"/>
      <c r="N62" s="109"/>
      <c r="O62" s="56"/>
      <c r="P62" s="90"/>
    </row>
    <row r="63" spans="2:16" ht="21" customHeight="1" thickBot="1">
      <c r="B63" s="106"/>
      <c r="C63" s="55"/>
      <c r="D63" s="56"/>
      <c r="E63" s="107"/>
      <c r="F63" s="1"/>
      <c r="G63" s="10"/>
      <c r="H63" s="2"/>
      <c r="I63" s="112" t="s">
        <v>35</v>
      </c>
      <c r="J63" s="112">
        <f>J62*0.0258</f>
        <v>0</v>
      </c>
      <c r="K63" s="71"/>
      <c r="M63" s="56"/>
      <c r="N63" s="109"/>
      <c r="O63" s="56"/>
      <c r="P63" s="90"/>
    </row>
    <row r="64" spans="2:16" ht="21" customHeight="1" thickTop="1" thickBot="1">
      <c r="B64" s="106"/>
      <c r="C64" s="113" t="s">
        <v>100</v>
      </c>
      <c r="E64" s="114">
        <f>ROUND(J63,1)</f>
        <v>0</v>
      </c>
      <c r="F64" s="115" t="s">
        <v>36</v>
      </c>
      <c r="G64" s="10"/>
      <c r="H64" s="2"/>
      <c r="I64" s="2"/>
      <c r="J64" s="108"/>
      <c r="K64" s="108"/>
      <c r="L64" s="57"/>
      <c r="M64" s="56"/>
      <c r="N64" s="109"/>
      <c r="O64" s="56"/>
      <c r="P64" s="90"/>
    </row>
    <row r="65" spans="2:16" ht="12" customHeight="1" thickTop="1" thickBot="1">
      <c r="B65" s="106"/>
      <c r="C65" s="113"/>
      <c r="E65" s="116"/>
      <c r="F65" s="115"/>
      <c r="G65" s="10"/>
      <c r="H65" s="2"/>
      <c r="I65" s="2"/>
      <c r="J65" s="108"/>
      <c r="K65" s="108"/>
      <c r="L65" s="57"/>
      <c r="M65" s="56"/>
      <c r="N65" s="109"/>
      <c r="O65" s="56"/>
      <c r="P65" s="90"/>
    </row>
    <row r="66" spans="2:16" ht="21" customHeight="1" thickTop="1" thickBot="1">
      <c r="B66" s="106"/>
      <c r="C66" s="113" t="s">
        <v>37</v>
      </c>
      <c r="E66" s="114">
        <f>ROUND(K62,1)</f>
        <v>0</v>
      </c>
      <c r="F66" s="115" t="s">
        <v>38</v>
      </c>
      <c r="G66" s="10"/>
      <c r="H66" s="2"/>
      <c r="I66" s="2"/>
      <c r="J66" s="108"/>
      <c r="K66" s="108"/>
      <c r="L66" s="57"/>
      <c r="M66" s="56"/>
      <c r="N66" s="109"/>
      <c r="O66" s="56"/>
      <c r="P66" s="90"/>
    </row>
    <row r="67" spans="2:16" ht="21.75" customHeight="1" thickTop="1">
      <c r="B67" s="106"/>
      <c r="C67" s="55"/>
      <c r="D67" s="56"/>
      <c r="E67" s="107"/>
      <c r="F67" s="1"/>
      <c r="G67" s="10"/>
      <c r="H67" s="2"/>
      <c r="I67" s="2"/>
      <c r="J67" s="108"/>
      <c r="K67" s="108"/>
      <c r="L67" s="57"/>
      <c r="M67" s="56"/>
      <c r="N67" s="109"/>
      <c r="O67" s="56"/>
      <c r="P67" s="90"/>
    </row>
    <row r="68" spans="2:16" ht="21" customHeight="1">
      <c r="B68" s="106"/>
      <c r="C68" s="55"/>
      <c r="D68" s="56"/>
      <c r="E68" s="107"/>
      <c r="F68" s="1"/>
      <c r="G68" s="10"/>
      <c r="H68" s="2"/>
      <c r="I68" s="2"/>
      <c r="J68" s="108"/>
      <c r="K68" s="108"/>
      <c r="L68" s="57"/>
      <c r="M68" s="56"/>
      <c r="N68" s="109"/>
      <c r="O68" s="56"/>
      <c r="P68" s="90"/>
    </row>
    <row r="69" spans="2:16" ht="21" customHeight="1">
      <c r="B69" s="106"/>
      <c r="C69" s="55"/>
      <c r="D69" s="56"/>
      <c r="E69" s="107"/>
      <c r="F69" s="1"/>
      <c r="G69" s="10"/>
      <c r="H69" s="2"/>
      <c r="I69" s="2"/>
      <c r="J69" s="108"/>
      <c r="K69" s="108"/>
      <c r="L69" s="57"/>
      <c r="M69" s="56"/>
      <c r="N69" s="109"/>
      <c r="O69" s="56"/>
      <c r="P69" s="90"/>
    </row>
    <row r="70" spans="2:16" ht="21" customHeight="1">
      <c r="B70" s="106"/>
      <c r="C70" s="55"/>
      <c r="D70" s="56"/>
      <c r="E70" s="107"/>
      <c r="F70" s="1"/>
      <c r="G70" s="10"/>
      <c r="H70" s="2"/>
      <c r="I70" s="2"/>
      <c r="J70" s="108"/>
      <c r="K70" s="108"/>
      <c r="L70" s="57"/>
      <c r="M70" s="56"/>
      <c r="N70" s="109"/>
      <c r="O70" s="56"/>
      <c r="P70" s="90"/>
    </row>
    <row r="71" spans="2:16" ht="21" customHeight="1">
      <c r="B71" s="106"/>
      <c r="C71" s="55"/>
      <c r="D71" s="56"/>
      <c r="E71" s="107"/>
      <c r="F71" s="1"/>
      <c r="G71" s="10"/>
      <c r="H71" s="2"/>
      <c r="I71" s="2"/>
      <c r="J71" s="108"/>
      <c r="K71" s="108"/>
      <c r="L71" s="57"/>
      <c r="M71" s="56"/>
      <c r="N71" s="109"/>
      <c r="O71" s="56"/>
      <c r="P71" s="90"/>
    </row>
    <row r="72" spans="2:16" ht="21" customHeight="1">
      <c r="B72" s="106"/>
      <c r="C72" s="55"/>
      <c r="D72" s="56"/>
      <c r="E72" s="107"/>
      <c r="F72" s="1"/>
      <c r="G72" s="10"/>
      <c r="H72" s="2"/>
      <c r="I72" s="2"/>
      <c r="J72" s="108"/>
      <c r="K72" s="108"/>
      <c r="L72" s="57"/>
      <c r="M72" s="56"/>
      <c r="N72" s="109"/>
      <c r="O72" s="56"/>
      <c r="P72" s="90"/>
    </row>
    <row r="73" spans="2:16" ht="21" customHeight="1">
      <c r="B73" s="106"/>
      <c r="C73" s="55"/>
      <c r="D73" s="56"/>
      <c r="E73" s="107"/>
      <c r="F73" s="1"/>
      <c r="G73" s="10"/>
      <c r="H73" s="2"/>
      <c r="I73" s="2"/>
      <c r="J73" s="108"/>
      <c r="K73" s="108"/>
      <c r="L73" s="57"/>
      <c r="M73" s="56"/>
      <c r="N73" s="109"/>
      <c r="O73" s="56"/>
      <c r="P73" s="90"/>
    </row>
    <row r="74" spans="2:16" ht="21" customHeight="1">
      <c r="B74" s="106"/>
      <c r="C74" s="55"/>
      <c r="D74" s="56"/>
      <c r="E74" s="107"/>
      <c r="F74" s="1"/>
      <c r="G74" s="10"/>
      <c r="H74" s="2"/>
      <c r="I74" s="2"/>
      <c r="J74" s="108"/>
      <c r="K74" s="108"/>
      <c r="L74" s="57"/>
      <c r="M74" s="56"/>
      <c r="N74" s="109"/>
      <c r="O74" s="56"/>
      <c r="P74" s="90"/>
    </row>
    <row r="75" spans="2:16" ht="21" customHeight="1">
      <c r="B75" s="106"/>
      <c r="C75" s="55"/>
      <c r="D75" s="56"/>
      <c r="E75" s="107"/>
      <c r="F75" s="1"/>
      <c r="G75" s="10"/>
      <c r="H75" s="2"/>
      <c r="I75" s="2"/>
      <c r="J75" s="108"/>
      <c r="K75" s="108"/>
      <c r="L75" s="57"/>
      <c r="M75" s="56"/>
      <c r="N75" s="109"/>
      <c r="O75" s="56"/>
      <c r="P75" s="90"/>
    </row>
    <row r="76" spans="2:16" ht="21" customHeight="1">
      <c r="B76" s="106"/>
      <c r="C76" s="55"/>
      <c r="D76" s="56"/>
      <c r="E76" s="107"/>
      <c r="F76" s="1"/>
      <c r="G76" s="10"/>
      <c r="H76" s="2"/>
      <c r="I76" s="2"/>
      <c r="J76" s="108"/>
      <c r="K76" s="108"/>
      <c r="L76" s="57"/>
      <c r="M76" s="56"/>
      <c r="N76" s="109"/>
      <c r="O76" s="56"/>
      <c r="P76" s="90"/>
    </row>
    <row r="77" spans="2:16" ht="21" customHeight="1">
      <c r="B77" s="106"/>
      <c r="C77" s="55"/>
      <c r="D77" s="56"/>
      <c r="E77" s="107"/>
      <c r="F77" s="1"/>
      <c r="G77" s="10"/>
      <c r="H77" s="2"/>
      <c r="I77" s="2"/>
      <c r="J77" s="108"/>
      <c r="K77" s="108"/>
      <c r="L77" s="57"/>
      <c r="M77" s="56"/>
      <c r="N77" s="109"/>
      <c r="O77" s="56"/>
      <c r="P77" s="90"/>
    </row>
    <row r="78" spans="2:16" ht="21" customHeight="1">
      <c r="B78" s="106"/>
      <c r="C78" s="55"/>
      <c r="D78" s="56"/>
      <c r="E78" s="107"/>
      <c r="F78" s="1"/>
      <c r="G78" s="10"/>
      <c r="H78" s="2"/>
      <c r="I78" s="2"/>
      <c r="J78" s="108"/>
      <c r="K78" s="108"/>
      <c r="L78" s="57"/>
      <c r="M78" s="56"/>
      <c r="N78" s="109"/>
      <c r="O78" s="56"/>
      <c r="P78" s="90"/>
    </row>
    <row r="79" spans="2:16" ht="21" customHeight="1">
      <c r="B79" s="106"/>
      <c r="C79" s="55"/>
      <c r="D79" s="56"/>
      <c r="E79" s="107"/>
      <c r="F79" s="1"/>
      <c r="G79" s="10"/>
      <c r="H79" s="2"/>
      <c r="I79" s="2"/>
      <c r="J79" s="108"/>
      <c r="K79" s="108"/>
      <c r="L79" s="57"/>
      <c r="M79" s="56"/>
      <c r="N79" s="109"/>
      <c r="O79" s="56"/>
      <c r="P79" s="90"/>
    </row>
    <row r="80" spans="2:16" ht="21" customHeight="1">
      <c r="B80" s="106"/>
      <c r="C80" s="55"/>
      <c r="D80" s="56"/>
      <c r="E80" s="107"/>
      <c r="F80" s="1"/>
      <c r="G80" s="10"/>
      <c r="H80" s="2"/>
      <c r="I80" s="2"/>
      <c r="J80" s="108"/>
      <c r="K80" s="108"/>
      <c r="L80" s="57"/>
      <c r="M80" s="56"/>
      <c r="N80" s="109"/>
      <c r="O80" s="56"/>
      <c r="P80" s="90"/>
    </row>
    <row r="81" spans="2:16" ht="21" customHeight="1">
      <c r="B81" s="106"/>
      <c r="C81" s="55"/>
      <c r="D81" s="56"/>
      <c r="E81" s="107"/>
      <c r="F81" s="1"/>
      <c r="G81" s="10"/>
      <c r="H81" s="2"/>
      <c r="I81" s="2"/>
      <c r="J81" s="108"/>
      <c r="K81" s="108"/>
      <c r="L81" s="57"/>
      <c r="M81" s="56"/>
      <c r="N81" s="109"/>
      <c r="O81" s="56"/>
      <c r="P81" s="90"/>
    </row>
    <row r="82" spans="2:16" ht="21" customHeight="1">
      <c r="B82" s="106"/>
      <c r="C82" s="55"/>
      <c r="D82" s="56"/>
      <c r="E82" s="107"/>
      <c r="F82" s="1"/>
      <c r="G82" s="10"/>
      <c r="H82" s="2"/>
      <c r="I82" s="2"/>
      <c r="J82" s="108"/>
      <c r="K82" s="108"/>
      <c r="L82" s="57"/>
      <c r="M82" s="56"/>
      <c r="N82" s="109"/>
      <c r="O82" s="56"/>
      <c r="P82" s="90"/>
    </row>
    <row r="83" spans="2:16" ht="21" customHeight="1">
      <c r="B83" s="106"/>
      <c r="C83" s="55"/>
      <c r="D83" s="56"/>
      <c r="E83" s="107"/>
      <c r="F83" s="1"/>
      <c r="G83" s="10"/>
      <c r="H83" s="2"/>
      <c r="I83" s="2"/>
      <c r="J83" s="108"/>
      <c r="K83" s="108"/>
      <c r="L83" s="57"/>
      <c r="M83" s="56"/>
      <c r="N83" s="109"/>
      <c r="O83" s="56"/>
      <c r="P83" s="90"/>
    </row>
    <row r="84" spans="2:16" ht="21" customHeight="1">
      <c r="B84" s="106"/>
      <c r="C84" s="55"/>
      <c r="D84" s="56"/>
      <c r="E84" s="107"/>
      <c r="F84" s="1"/>
      <c r="G84" s="10"/>
      <c r="H84" s="2"/>
      <c r="I84" s="2"/>
      <c r="J84" s="108"/>
      <c r="K84" s="108"/>
      <c r="L84" s="57"/>
      <c r="M84" s="56"/>
      <c r="N84" s="109"/>
      <c r="O84" s="56"/>
      <c r="P84" s="90"/>
    </row>
    <row r="85" spans="2:16" ht="21" customHeight="1">
      <c r="B85" s="106"/>
      <c r="C85" s="55"/>
      <c r="D85" s="56"/>
      <c r="E85" s="107"/>
      <c r="F85" s="1"/>
      <c r="G85" s="10"/>
      <c r="H85" s="2"/>
      <c r="I85" s="2"/>
      <c r="J85" s="108"/>
      <c r="K85" s="108"/>
      <c r="L85" s="57"/>
      <c r="M85" s="56"/>
      <c r="N85" s="109"/>
      <c r="O85" s="56"/>
      <c r="P85" s="90"/>
    </row>
    <row r="86" spans="2:16" ht="21" customHeight="1">
      <c r="B86" s="106"/>
      <c r="C86" s="55"/>
      <c r="D86" s="56"/>
      <c r="E86" s="107"/>
      <c r="F86" s="1"/>
      <c r="G86" s="10"/>
      <c r="H86" s="2"/>
      <c r="I86" s="2"/>
      <c r="J86" s="108"/>
      <c r="K86" s="108"/>
      <c r="L86" s="57"/>
      <c r="M86" s="56"/>
      <c r="N86" s="109"/>
      <c r="O86" s="56"/>
      <c r="P86" s="90"/>
    </row>
    <row r="87" spans="2:16" ht="21" customHeight="1">
      <c r="B87" s="106"/>
      <c r="C87" s="55"/>
      <c r="D87" s="56"/>
      <c r="E87" s="107"/>
      <c r="F87" s="1"/>
      <c r="G87" s="10"/>
      <c r="H87" s="2"/>
      <c r="I87" s="2"/>
      <c r="J87" s="108"/>
      <c r="K87" s="108"/>
      <c r="L87" s="57"/>
      <c r="M87" s="56"/>
      <c r="N87" s="109"/>
      <c r="O87" s="56"/>
      <c r="P87" s="90"/>
    </row>
    <row r="88" spans="2:16" ht="21" customHeight="1">
      <c r="B88" s="106"/>
      <c r="C88" s="55"/>
      <c r="D88" s="56"/>
      <c r="E88" s="107"/>
      <c r="F88" s="1"/>
      <c r="G88" s="10"/>
      <c r="H88" s="2"/>
      <c r="I88" s="2"/>
      <c r="J88" s="108"/>
      <c r="K88" s="108"/>
      <c r="L88" s="57"/>
      <c r="M88" s="56"/>
      <c r="N88" s="109"/>
      <c r="O88" s="56"/>
      <c r="P88" s="90"/>
    </row>
    <row r="89" spans="2:16" ht="21" customHeight="1">
      <c r="B89" s="106"/>
      <c r="C89" s="55"/>
      <c r="D89" s="56"/>
      <c r="E89" s="107"/>
      <c r="F89" s="1"/>
      <c r="G89" s="10"/>
      <c r="H89" s="2"/>
      <c r="I89" s="2"/>
      <c r="J89" s="108"/>
      <c r="K89" s="108"/>
      <c r="L89" s="57"/>
      <c r="M89" s="56"/>
      <c r="N89" s="109"/>
      <c r="O89" s="56"/>
      <c r="P89" s="90"/>
    </row>
    <row r="90" spans="2:16" ht="21" customHeight="1">
      <c r="B90" s="106"/>
      <c r="C90" s="55"/>
      <c r="D90" s="56"/>
      <c r="E90" s="107"/>
      <c r="F90" s="1"/>
      <c r="G90" s="10"/>
      <c r="H90" s="2"/>
      <c r="I90" s="2"/>
      <c r="J90" s="108"/>
      <c r="K90" s="108"/>
      <c r="L90" s="57"/>
      <c r="M90" s="56"/>
      <c r="N90" s="109"/>
      <c r="O90" s="56"/>
      <c r="P90" s="90"/>
    </row>
    <row r="91" spans="2:16" ht="21" customHeight="1">
      <c r="B91" s="106"/>
      <c r="C91" s="55"/>
      <c r="D91" s="56"/>
      <c r="E91" s="107"/>
      <c r="F91" s="1"/>
      <c r="G91" s="10"/>
      <c r="H91" s="2"/>
      <c r="I91" s="2"/>
      <c r="J91" s="108"/>
      <c r="K91" s="108"/>
      <c r="L91" s="57"/>
      <c r="M91" s="56"/>
      <c r="N91" s="109"/>
      <c r="O91" s="56"/>
      <c r="P91" s="90"/>
    </row>
    <row r="92" spans="2:16" ht="21" customHeight="1">
      <c r="B92" s="106"/>
      <c r="C92" s="55"/>
      <c r="D92" s="56"/>
      <c r="E92" s="107"/>
      <c r="F92" s="1"/>
      <c r="G92" s="10"/>
      <c r="H92" s="2"/>
      <c r="I92" s="2"/>
      <c r="J92" s="108"/>
      <c r="K92" s="108"/>
      <c r="L92" s="57"/>
      <c r="M92" s="56"/>
      <c r="N92" s="109"/>
      <c r="O92" s="56"/>
      <c r="P92" s="90"/>
    </row>
    <row r="93" spans="2:16" ht="21" customHeight="1">
      <c r="B93" s="106"/>
      <c r="C93" s="55"/>
      <c r="D93" s="56"/>
      <c r="E93" s="107"/>
      <c r="F93" s="1"/>
      <c r="G93" s="10"/>
      <c r="H93" s="2"/>
      <c r="I93" s="2"/>
      <c r="J93" s="108"/>
      <c r="K93" s="108"/>
      <c r="L93" s="57"/>
      <c r="M93" s="56"/>
      <c r="N93" s="109"/>
      <c r="O93" s="56"/>
      <c r="P93" s="90"/>
    </row>
    <row r="94" spans="2:16" ht="21" customHeight="1">
      <c r="B94" s="106"/>
      <c r="C94" s="55"/>
      <c r="D94" s="56"/>
      <c r="E94" s="107"/>
      <c r="F94" s="1"/>
      <c r="G94" s="10"/>
      <c r="H94" s="2"/>
      <c r="I94" s="2"/>
      <c r="J94" s="108"/>
      <c r="K94" s="108"/>
      <c r="L94" s="57"/>
      <c r="M94" s="56"/>
      <c r="N94" s="109"/>
      <c r="O94" s="56"/>
      <c r="P94" s="90"/>
    </row>
    <row r="95" spans="2:16" ht="21" customHeight="1">
      <c r="B95" s="106"/>
      <c r="C95" s="55"/>
      <c r="D95" s="56"/>
      <c r="E95" s="107"/>
      <c r="F95" s="1"/>
      <c r="G95" s="10"/>
      <c r="H95" s="2"/>
      <c r="I95" s="2"/>
      <c r="J95" s="108"/>
      <c r="K95" s="108"/>
      <c r="L95" s="57"/>
      <c r="M95" s="56"/>
      <c r="N95" s="109"/>
      <c r="O95" s="56"/>
      <c r="P95" s="90"/>
    </row>
    <row r="96" spans="2:16" ht="21" customHeight="1">
      <c r="B96" s="106"/>
      <c r="C96" s="55"/>
      <c r="D96" s="56"/>
      <c r="E96" s="107"/>
      <c r="F96" s="1"/>
      <c r="G96" s="10"/>
      <c r="H96" s="2"/>
      <c r="I96" s="2"/>
      <c r="J96" s="108"/>
      <c r="K96" s="108"/>
      <c r="L96" s="57"/>
      <c r="M96" s="56"/>
      <c r="N96" s="109"/>
      <c r="O96" s="56"/>
      <c r="P96" s="90"/>
    </row>
    <row r="97" spans="2:16" ht="21" customHeight="1">
      <c r="B97" s="106"/>
      <c r="C97" s="55"/>
      <c r="D97" s="56"/>
      <c r="E97" s="107"/>
      <c r="F97" s="1"/>
      <c r="G97" s="10"/>
      <c r="H97" s="2"/>
      <c r="I97" s="2"/>
      <c r="J97" s="108"/>
      <c r="K97" s="108"/>
      <c r="L97" s="57"/>
      <c r="M97" s="56"/>
      <c r="N97" s="109"/>
      <c r="O97" s="56"/>
      <c r="P97" s="90"/>
    </row>
    <row r="98" spans="2:16" ht="21" customHeight="1">
      <c r="B98" s="106"/>
      <c r="C98" s="55"/>
      <c r="D98" s="56"/>
      <c r="E98" s="107"/>
      <c r="F98" s="1"/>
      <c r="G98" s="10"/>
      <c r="H98" s="2"/>
      <c r="I98" s="2"/>
      <c r="J98" s="108"/>
      <c r="K98" s="108"/>
      <c r="L98" s="57"/>
      <c r="M98" s="56"/>
      <c r="N98" s="109"/>
      <c r="O98" s="56"/>
      <c r="P98" s="90"/>
    </row>
    <row r="99" spans="2:16" ht="21" customHeight="1">
      <c r="B99" s="106"/>
      <c r="C99" s="55"/>
      <c r="D99" s="56"/>
      <c r="E99" s="107"/>
      <c r="F99" s="1"/>
      <c r="G99" s="10"/>
      <c r="H99" s="2"/>
      <c r="I99" s="2"/>
      <c r="J99" s="108"/>
      <c r="K99" s="108"/>
      <c r="L99" s="57"/>
      <c r="M99" s="56"/>
      <c r="N99" s="109"/>
      <c r="O99" s="56"/>
      <c r="P99" s="90"/>
    </row>
    <row r="100" spans="2:16" ht="21" customHeight="1">
      <c r="B100" s="106"/>
      <c r="C100" s="55"/>
      <c r="D100" s="56"/>
      <c r="E100" s="107"/>
      <c r="F100" s="1"/>
      <c r="G100" s="10"/>
      <c r="H100" s="2"/>
      <c r="I100" s="2"/>
      <c r="J100" s="108"/>
      <c r="K100" s="108"/>
      <c r="L100" s="57"/>
      <c r="M100" s="56"/>
      <c r="N100" s="109"/>
      <c r="O100" s="56"/>
      <c r="P100" s="90"/>
    </row>
    <row r="101" spans="2:16" ht="21" customHeight="1">
      <c r="B101" s="106"/>
      <c r="C101" s="55"/>
      <c r="D101" s="56"/>
      <c r="E101" s="107"/>
      <c r="F101" s="1"/>
      <c r="G101" s="10"/>
      <c r="H101" s="2"/>
      <c r="I101" s="2"/>
      <c r="J101" s="108"/>
      <c r="K101" s="108"/>
      <c r="L101" s="57"/>
      <c r="M101" s="56"/>
      <c r="N101" s="109"/>
      <c r="O101" s="56"/>
      <c r="P101" s="90"/>
    </row>
    <row r="102" spans="2:16" ht="21" customHeight="1">
      <c r="B102" s="106"/>
      <c r="C102" s="55"/>
      <c r="D102" s="56"/>
      <c r="E102" s="107"/>
      <c r="F102" s="1"/>
      <c r="G102" s="10"/>
      <c r="H102" s="2"/>
      <c r="I102" s="2"/>
      <c r="J102" s="108"/>
      <c r="K102" s="108"/>
      <c r="L102" s="57"/>
      <c r="M102" s="56"/>
      <c r="N102" s="109"/>
      <c r="O102" s="56"/>
      <c r="P102" s="90"/>
    </row>
    <row r="103" spans="2:16" ht="21" customHeight="1">
      <c r="B103" s="106"/>
      <c r="C103" s="55"/>
      <c r="D103" s="56"/>
      <c r="E103" s="107"/>
      <c r="F103" s="1"/>
      <c r="G103" s="10"/>
      <c r="H103" s="2"/>
      <c r="I103" s="2"/>
      <c r="J103" s="108"/>
      <c r="K103" s="108"/>
      <c r="L103" s="57"/>
      <c r="M103" s="56"/>
      <c r="N103" s="109"/>
      <c r="O103" s="56"/>
      <c r="P103" s="90"/>
    </row>
    <row r="104" spans="2:16" ht="21" customHeight="1">
      <c r="B104" s="106"/>
      <c r="C104" s="55"/>
      <c r="D104" s="56"/>
      <c r="E104" s="107"/>
      <c r="F104" s="1"/>
      <c r="G104" s="10"/>
      <c r="H104" s="2"/>
      <c r="I104" s="2"/>
      <c r="J104" s="108"/>
      <c r="K104" s="108"/>
      <c r="L104" s="57"/>
      <c r="M104" s="56"/>
      <c r="N104" s="109"/>
      <c r="O104" s="56"/>
      <c r="P104" s="90"/>
    </row>
    <row r="105" spans="2:16" ht="21" customHeight="1">
      <c r="B105" s="106"/>
      <c r="C105" s="55"/>
      <c r="D105" s="56"/>
      <c r="E105" s="107"/>
      <c r="F105" s="1"/>
      <c r="G105" s="10"/>
      <c r="H105" s="2"/>
      <c r="I105" s="2"/>
      <c r="J105" s="108"/>
      <c r="K105" s="108"/>
      <c r="L105" s="57"/>
      <c r="M105" s="56"/>
      <c r="N105" s="109"/>
      <c r="O105" s="56"/>
      <c r="P105" s="90"/>
    </row>
    <row r="106" spans="2:16" ht="21" customHeight="1">
      <c r="C106" s="115"/>
      <c r="D106" s="115"/>
      <c r="E106" s="115"/>
      <c r="F106" s="117"/>
      <c r="G106" s="10"/>
      <c r="H106" s="2"/>
      <c r="I106" s="117"/>
      <c r="J106" s="90"/>
      <c r="K106" s="90"/>
      <c r="L106" s="90"/>
      <c r="M106" s="90"/>
      <c r="N106" s="90"/>
      <c r="O106" s="117"/>
      <c r="P106" s="90"/>
    </row>
    <row r="107" spans="2:16">
      <c r="G107" s="117"/>
      <c r="H107" s="117"/>
      <c r="J107" s="90"/>
      <c r="K107" s="90"/>
      <c r="L107" s="90"/>
      <c r="M107" s="90"/>
      <c r="N107" s="90"/>
    </row>
  </sheetData>
  <sheetProtection algorithmName="SHA-512" hashValue="8X2zVX3KnwdRDk36hKScbRSYCDCxL4zElxW2nEHF1+8pC1gMTLmd8nYJ6NIlP+iUTTv8bR68SWxffP7I8jJc6A==" saltValue="PB+2tTgCYvJv26xG1gv8tA==" spinCount="100000" sheet="1" objects="1" scenarios="1"/>
  <phoneticPr fontId="2"/>
  <pageMargins left="0.51181102362204722" right="0.51181102362204722" top="0.35433070866141736" bottom="0.35433070866141736" header="0.31496062992125984" footer="0.31496062992125984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13" zoomScaleNormal="100" workbookViewId="0">
      <selection activeCell="M25" sqref="M25"/>
    </sheetView>
  </sheetViews>
  <sheetFormatPr defaultColWidth="0" defaultRowHeight="13.5"/>
  <cols>
    <col min="1" max="1" width="2.375" style="20" customWidth="1"/>
    <col min="2" max="2" width="19" style="25" customWidth="1"/>
    <col min="3" max="3" width="34.75" style="25" customWidth="1"/>
    <col min="4" max="4" width="7" style="25" customWidth="1"/>
    <col min="5" max="5" width="10.25" style="20" customWidth="1"/>
    <col min="6" max="6" width="11.125" style="20" customWidth="1"/>
    <col min="7" max="254" width="9" style="25" customWidth="1"/>
    <col min="255" max="16384" width="0" style="25" hidden="1"/>
  </cols>
  <sheetData>
    <row r="1" spans="1:6" ht="24" customHeight="1">
      <c r="B1" s="21" t="s">
        <v>39</v>
      </c>
      <c r="C1" s="22"/>
      <c r="D1" s="22"/>
      <c r="E1" s="24"/>
      <c r="F1" s="24"/>
    </row>
    <row r="2" spans="1:6">
      <c r="B2" s="22"/>
      <c r="C2" s="22"/>
      <c r="D2" s="22"/>
      <c r="E2" s="24"/>
      <c r="F2" s="24"/>
    </row>
    <row r="3" spans="1:6" s="30" customFormat="1" ht="28.5" customHeight="1">
      <c r="A3" s="26"/>
      <c r="B3" s="27" t="s">
        <v>40</v>
      </c>
      <c r="C3" s="28" t="s">
        <v>2</v>
      </c>
      <c r="D3" s="27" t="s">
        <v>3</v>
      </c>
      <c r="E3" s="27" t="s">
        <v>41</v>
      </c>
      <c r="F3" s="29" t="s">
        <v>42</v>
      </c>
    </row>
    <row r="4" spans="1:6" s="22" customFormat="1" ht="15" customHeight="1">
      <c r="B4" s="39" t="s">
        <v>9</v>
      </c>
      <c r="C4" s="43" t="s">
        <v>13</v>
      </c>
      <c r="D4" s="27" t="s">
        <v>14</v>
      </c>
      <c r="E4" s="62">
        <v>38.299999999999997</v>
      </c>
      <c r="F4" s="27" t="s">
        <v>15</v>
      </c>
    </row>
    <row r="5" spans="1:6" s="22" customFormat="1" ht="15" customHeight="1">
      <c r="B5" s="41"/>
      <c r="C5" s="43" t="s">
        <v>16</v>
      </c>
      <c r="D5" s="27" t="s">
        <v>14</v>
      </c>
      <c r="E5" s="62">
        <v>34.799999999999997</v>
      </c>
      <c r="F5" s="27" t="s">
        <v>15</v>
      </c>
    </row>
    <row r="6" spans="1:6" s="22" customFormat="1" ht="15" customHeight="1">
      <c r="B6" s="41"/>
      <c r="C6" s="43" t="s">
        <v>49</v>
      </c>
      <c r="D6" s="27" t="s">
        <v>14</v>
      </c>
      <c r="E6" s="62">
        <v>33.4</v>
      </c>
      <c r="F6" s="27" t="s">
        <v>15</v>
      </c>
    </row>
    <row r="7" spans="1:6" s="22" customFormat="1" ht="15" customHeight="1">
      <c r="B7" s="41"/>
      <c r="C7" s="43" t="s">
        <v>50</v>
      </c>
      <c r="D7" s="27" t="s">
        <v>14</v>
      </c>
      <c r="E7" s="62">
        <v>33.4</v>
      </c>
      <c r="F7" s="27" t="s">
        <v>15</v>
      </c>
    </row>
    <row r="8" spans="1:6" s="22" customFormat="1" ht="15" customHeight="1">
      <c r="B8" s="41"/>
      <c r="C8" s="43" t="s">
        <v>18</v>
      </c>
      <c r="D8" s="27" t="s">
        <v>14</v>
      </c>
      <c r="E8" s="62">
        <v>33.4</v>
      </c>
      <c r="F8" s="27" t="s">
        <v>15</v>
      </c>
    </row>
    <row r="9" spans="1:6" s="22" customFormat="1" ht="15" customHeight="1">
      <c r="B9" s="41"/>
      <c r="C9" s="43" t="s">
        <v>17</v>
      </c>
      <c r="D9" s="27" t="s">
        <v>14</v>
      </c>
      <c r="E9" s="62">
        <v>33.299999999999997</v>
      </c>
      <c r="F9" s="27" t="s">
        <v>15</v>
      </c>
    </row>
    <row r="10" spans="1:6" s="22" customFormat="1" ht="15" customHeight="1">
      <c r="B10" s="41"/>
      <c r="C10" s="43" t="s">
        <v>19</v>
      </c>
      <c r="D10" s="27" t="s">
        <v>14</v>
      </c>
      <c r="E10" s="62">
        <v>36.299999999999997</v>
      </c>
      <c r="F10" s="27" t="s">
        <v>15</v>
      </c>
    </row>
    <row r="11" spans="1:6" s="22" customFormat="1" ht="15" customHeight="1">
      <c r="B11" s="41"/>
      <c r="C11" s="43" t="s">
        <v>20</v>
      </c>
      <c r="D11" s="27" t="s">
        <v>14</v>
      </c>
      <c r="E11" s="62">
        <v>36.5</v>
      </c>
      <c r="F11" s="27" t="s">
        <v>15</v>
      </c>
    </row>
    <row r="12" spans="1:6" s="22" customFormat="1" ht="15" customHeight="1">
      <c r="B12" s="41"/>
      <c r="C12" s="43" t="s">
        <v>21</v>
      </c>
      <c r="D12" s="27" t="s">
        <v>14</v>
      </c>
      <c r="E12" s="77">
        <v>38</v>
      </c>
      <c r="F12" s="27" t="s">
        <v>15</v>
      </c>
    </row>
    <row r="13" spans="1:6" s="22" customFormat="1" ht="15" customHeight="1">
      <c r="B13" s="41"/>
      <c r="C13" s="43" t="s">
        <v>22</v>
      </c>
      <c r="D13" s="27" t="s">
        <v>14</v>
      </c>
      <c r="E13" s="62">
        <v>38.9</v>
      </c>
      <c r="F13" s="27" t="s">
        <v>15</v>
      </c>
    </row>
    <row r="14" spans="1:6" s="22" customFormat="1" ht="15" customHeight="1">
      <c r="B14" s="41"/>
      <c r="C14" s="43" t="s">
        <v>23</v>
      </c>
      <c r="D14" s="27" t="s">
        <v>14</v>
      </c>
      <c r="E14" s="62">
        <v>41.8</v>
      </c>
      <c r="F14" s="27" t="s">
        <v>15</v>
      </c>
    </row>
    <row r="15" spans="1:6" s="22" customFormat="1" ht="15" customHeight="1">
      <c r="B15" s="41"/>
      <c r="C15" s="43" t="s">
        <v>24</v>
      </c>
      <c r="D15" s="27" t="s">
        <v>10</v>
      </c>
      <c r="E15" s="77">
        <v>40</v>
      </c>
      <c r="F15" s="27" t="s">
        <v>11</v>
      </c>
    </row>
    <row r="16" spans="1:6" s="22" customFormat="1" ht="15" customHeight="1">
      <c r="B16" s="41"/>
      <c r="C16" s="43" t="s">
        <v>25</v>
      </c>
      <c r="D16" s="27" t="s">
        <v>10</v>
      </c>
      <c r="E16" s="62">
        <v>34.1</v>
      </c>
      <c r="F16" s="27" t="s">
        <v>11</v>
      </c>
    </row>
    <row r="17" spans="2:6" s="22" customFormat="1" ht="15" customHeight="1">
      <c r="B17" s="41"/>
      <c r="C17" s="43" t="s">
        <v>104</v>
      </c>
      <c r="D17" s="27" t="s">
        <v>10</v>
      </c>
      <c r="E17" s="62">
        <v>50.1</v>
      </c>
      <c r="F17" s="27" t="s">
        <v>11</v>
      </c>
    </row>
    <row r="18" spans="2:6" s="22" customFormat="1" ht="15" customHeight="1">
      <c r="B18" s="41"/>
      <c r="C18" s="43" t="s">
        <v>105</v>
      </c>
      <c r="D18" s="27" t="s">
        <v>86</v>
      </c>
      <c r="E18" s="62">
        <v>46.1</v>
      </c>
      <c r="F18" s="27" t="s">
        <v>93</v>
      </c>
    </row>
    <row r="19" spans="2:6" s="22" customFormat="1" ht="15" customHeight="1">
      <c r="B19" s="41"/>
      <c r="C19" s="43" t="s">
        <v>106</v>
      </c>
      <c r="D19" s="27" t="s">
        <v>10</v>
      </c>
      <c r="E19" s="62">
        <v>54.7</v>
      </c>
      <c r="F19" s="27" t="s">
        <v>11</v>
      </c>
    </row>
    <row r="20" spans="2:6" s="22" customFormat="1" ht="15" customHeight="1">
      <c r="B20" s="41"/>
      <c r="C20" s="43" t="s">
        <v>107</v>
      </c>
      <c r="D20" s="27" t="s">
        <v>86</v>
      </c>
      <c r="E20" s="62">
        <v>38.4</v>
      </c>
      <c r="F20" s="27" t="s">
        <v>93</v>
      </c>
    </row>
    <row r="21" spans="2:6" s="22" customFormat="1" ht="15" customHeight="1">
      <c r="B21" s="41"/>
      <c r="C21" s="43" t="s">
        <v>108</v>
      </c>
      <c r="D21" s="27" t="s">
        <v>10</v>
      </c>
      <c r="E21" s="62">
        <v>28.7</v>
      </c>
      <c r="F21" s="27" t="s">
        <v>11</v>
      </c>
    </row>
    <row r="22" spans="2:6" s="22" customFormat="1" ht="15" customHeight="1">
      <c r="B22" s="41"/>
      <c r="C22" s="43" t="s">
        <v>109</v>
      </c>
      <c r="D22" s="27" t="s">
        <v>10</v>
      </c>
      <c r="E22" s="62">
        <v>28.9</v>
      </c>
      <c r="F22" s="27" t="s">
        <v>11</v>
      </c>
    </row>
    <row r="23" spans="2:6" s="22" customFormat="1" ht="15" customHeight="1">
      <c r="B23" s="41"/>
      <c r="C23" s="43" t="s">
        <v>110</v>
      </c>
      <c r="D23" s="27" t="s">
        <v>10</v>
      </c>
      <c r="E23" s="62">
        <v>28.3</v>
      </c>
      <c r="F23" s="27" t="s">
        <v>11</v>
      </c>
    </row>
    <row r="24" spans="2:6" s="22" customFormat="1" ht="15" customHeight="1">
      <c r="B24" s="41"/>
      <c r="C24" s="43" t="s">
        <v>111</v>
      </c>
      <c r="D24" s="27" t="s">
        <v>10</v>
      </c>
      <c r="E24" s="62">
        <v>26.1</v>
      </c>
      <c r="F24" s="27" t="s">
        <v>11</v>
      </c>
    </row>
    <row r="25" spans="2:6" s="22" customFormat="1" ht="15" customHeight="1">
      <c r="B25" s="41"/>
      <c r="C25" s="43" t="s">
        <v>112</v>
      </c>
      <c r="D25" s="27" t="s">
        <v>10</v>
      </c>
      <c r="E25" s="62">
        <v>24.2</v>
      </c>
      <c r="F25" s="27" t="s">
        <v>11</v>
      </c>
    </row>
    <row r="26" spans="2:6" s="22" customFormat="1" ht="15" customHeight="1">
      <c r="B26" s="41"/>
      <c r="C26" s="43" t="s">
        <v>52</v>
      </c>
      <c r="D26" s="27" t="s">
        <v>10</v>
      </c>
      <c r="E26" s="62">
        <v>27.8</v>
      </c>
      <c r="F26" s="27" t="s">
        <v>11</v>
      </c>
    </row>
    <row r="27" spans="2:6" s="22" customFormat="1" ht="15" customHeight="1">
      <c r="B27" s="41"/>
      <c r="C27" s="43" t="s">
        <v>53</v>
      </c>
      <c r="D27" s="27" t="s">
        <v>10</v>
      </c>
      <c r="E27" s="77">
        <v>29</v>
      </c>
      <c r="F27" s="27" t="s">
        <v>11</v>
      </c>
    </row>
    <row r="28" spans="2:6" s="22" customFormat="1" ht="15" customHeight="1">
      <c r="B28" s="41"/>
      <c r="C28" s="43" t="s">
        <v>12</v>
      </c>
      <c r="D28" s="27" t="s">
        <v>10</v>
      </c>
      <c r="E28" s="62">
        <v>37.299999999999997</v>
      </c>
      <c r="F28" s="27" t="s">
        <v>11</v>
      </c>
    </row>
    <row r="29" spans="2:6" s="22" customFormat="1" ht="15" customHeight="1">
      <c r="B29" s="41"/>
      <c r="C29" s="43" t="s">
        <v>55</v>
      </c>
      <c r="D29" s="27" t="s">
        <v>86</v>
      </c>
      <c r="E29" s="62">
        <v>18.399999999999999</v>
      </c>
      <c r="F29" s="27" t="s">
        <v>93</v>
      </c>
    </row>
    <row r="30" spans="2:6" s="22" customFormat="1" ht="15" customHeight="1">
      <c r="B30" s="41"/>
      <c r="C30" s="43" t="s">
        <v>26</v>
      </c>
      <c r="D30" s="27" t="s">
        <v>86</v>
      </c>
      <c r="E30" s="61">
        <v>3.23</v>
      </c>
      <c r="F30" s="27" t="s">
        <v>93</v>
      </c>
    </row>
    <row r="31" spans="2:6" s="22" customFormat="1" ht="15" customHeight="1">
      <c r="B31" s="41"/>
      <c r="C31" s="43" t="s">
        <v>56</v>
      </c>
      <c r="D31" s="27" t="s">
        <v>86</v>
      </c>
      <c r="E31" s="61">
        <v>3.45</v>
      </c>
      <c r="F31" s="27" t="s">
        <v>93</v>
      </c>
    </row>
    <row r="32" spans="2:6" s="22" customFormat="1" ht="15" customHeight="1">
      <c r="B32" s="41"/>
      <c r="C32" s="43" t="s">
        <v>27</v>
      </c>
      <c r="D32" s="27" t="s">
        <v>86</v>
      </c>
      <c r="E32" s="61">
        <v>7.53</v>
      </c>
      <c r="F32" s="27" t="s">
        <v>93</v>
      </c>
    </row>
    <row r="33" spans="2:6" s="22" customFormat="1" ht="15" customHeight="1">
      <c r="B33" s="41"/>
      <c r="C33" s="43" t="s">
        <v>123</v>
      </c>
      <c r="D33" s="27" t="s">
        <v>86</v>
      </c>
      <c r="E33" s="52">
        <v>40</v>
      </c>
      <c r="F33" s="27" t="s">
        <v>93</v>
      </c>
    </row>
    <row r="34" spans="2:6" s="22" customFormat="1" ht="15" customHeight="1">
      <c r="B34" s="41"/>
      <c r="C34" s="43" t="s">
        <v>57</v>
      </c>
      <c r="D34" s="27" t="s">
        <v>10</v>
      </c>
      <c r="E34" s="62">
        <v>13.6</v>
      </c>
      <c r="F34" s="27" t="s">
        <v>11</v>
      </c>
    </row>
    <row r="35" spans="2:6" s="22" customFormat="1" ht="15" customHeight="1">
      <c r="B35" s="41"/>
      <c r="C35" s="43" t="s">
        <v>58</v>
      </c>
      <c r="D35" s="27" t="s">
        <v>10</v>
      </c>
      <c r="E35" s="62">
        <v>13.2</v>
      </c>
      <c r="F35" s="27" t="s">
        <v>11</v>
      </c>
    </row>
    <row r="36" spans="2:6" s="22" customFormat="1" ht="15" customHeight="1">
      <c r="B36" s="41"/>
      <c r="C36" s="43" t="s">
        <v>59</v>
      </c>
      <c r="D36" s="27" t="s">
        <v>10</v>
      </c>
      <c r="E36" s="62">
        <v>17.100000000000001</v>
      </c>
      <c r="F36" s="27" t="s">
        <v>11</v>
      </c>
    </row>
    <row r="37" spans="2:6" s="22" customFormat="1" ht="15" customHeight="1">
      <c r="B37" s="41"/>
      <c r="C37" s="43" t="s">
        <v>60</v>
      </c>
      <c r="D37" s="27" t="s">
        <v>14</v>
      </c>
      <c r="E37" s="62">
        <v>23.4</v>
      </c>
      <c r="F37" s="27" t="s">
        <v>15</v>
      </c>
    </row>
    <row r="38" spans="2:6" s="22" customFormat="1" ht="15" customHeight="1">
      <c r="B38" s="41"/>
      <c r="C38" s="43" t="s">
        <v>62</v>
      </c>
      <c r="D38" s="27" t="s">
        <v>14</v>
      </c>
      <c r="E38" s="62">
        <v>35.6</v>
      </c>
      <c r="F38" s="27" t="s">
        <v>15</v>
      </c>
    </row>
    <row r="39" spans="2:6" s="22" customFormat="1" ht="15" customHeight="1">
      <c r="B39" s="41"/>
      <c r="C39" s="43" t="s">
        <v>64</v>
      </c>
      <c r="D39" s="27" t="s">
        <v>86</v>
      </c>
      <c r="E39" s="62">
        <v>21.2</v>
      </c>
      <c r="F39" s="27" t="s">
        <v>93</v>
      </c>
    </row>
    <row r="40" spans="2:6" s="22" customFormat="1" ht="15" customHeight="1">
      <c r="B40" s="41"/>
      <c r="C40" s="43" t="s">
        <v>66</v>
      </c>
      <c r="D40" s="27" t="s">
        <v>10</v>
      </c>
      <c r="E40" s="62">
        <v>13.2</v>
      </c>
      <c r="F40" s="27" t="s">
        <v>11</v>
      </c>
    </row>
    <row r="41" spans="2:6" s="22" customFormat="1" ht="15" customHeight="1">
      <c r="B41" s="41"/>
      <c r="C41" s="43" t="s">
        <v>67</v>
      </c>
      <c r="D41" s="27" t="s">
        <v>10</v>
      </c>
      <c r="E41" s="52">
        <v>18</v>
      </c>
      <c r="F41" s="27" t="s">
        <v>11</v>
      </c>
    </row>
    <row r="42" spans="2:6" s="22" customFormat="1" ht="15" customHeight="1">
      <c r="B42" s="41"/>
      <c r="C42" s="43" t="s">
        <v>69</v>
      </c>
      <c r="D42" s="27" t="s">
        <v>10</v>
      </c>
      <c r="E42" s="62">
        <v>26.9</v>
      </c>
      <c r="F42" s="27" t="s">
        <v>11</v>
      </c>
    </row>
    <row r="43" spans="2:6" s="22" customFormat="1" ht="15" customHeight="1">
      <c r="B43" s="41"/>
      <c r="C43" s="43" t="s">
        <v>71</v>
      </c>
      <c r="D43" s="27" t="s">
        <v>10</v>
      </c>
      <c r="E43" s="62">
        <v>33.200000000000003</v>
      </c>
      <c r="F43" s="27" t="s">
        <v>11</v>
      </c>
    </row>
    <row r="44" spans="2:6" s="22" customFormat="1" ht="15" customHeight="1">
      <c r="B44" s="41"/>
      <c r="C44" s="122" t="s">
        <v>115</v>
      </c>
      <c r="D44" s="27" t="s">
        <v>10</v>
      </c>
      <c r="E44" s="62">
        <v>29.3</v>
      </c>
      <c r="F44" s="27" t="s">
        <v>11</v>
      </c>
    </row>
    <row r="45" spans="2:6" s="22" customFormat="1" ht="15" customHeight="1">
      <c r="B45" s="41"/>
      <c r="C45" s="122" t="s">
        <v>116</v>
      </c>
      <c r="D45" s="27" t="s">
        <v>10</v>
      </c>
      <c r="E45" s="62">
        <v>29.3</v>
      </c>
      <c r="F45" s="27" t="s">
        <v>11</v>
      </c>
    </row>
    <row r="46" spans="2:6" s="22" customFormat="1" ht="15" customHeight="1">
      <c r="B46" s="41"/>
      <c r="C46" s="43" t="s">
        <v>72</v>
      </c>
      <c r="D46" s="27" t="s">
        <v>14</v>
      </c>
      <c r="E46" s="62">
        <v>40.200000000000003</v>
      </c>
      <c r="F46" s="27" t="s">
        <v>15</v>
      </c>
    </row>
    <row r="47" spans="2:6" s="22" customFormat="1" ht="15" customHeight="1">
      <c r="B47" s="41"/>
      <c r="C47" s="43" t="s">
        <v>73</v>
      </c>
      <c r="D47" s="27" t="s">
        <v>86</v>
      </c>
      <c r="E47" s="62">
        <v>21.2</v>
      </c>
      <c r="F47" s="27" t="s">
        <v>93</v>
      </c>
    </row>
    <row r="48" spans="2:6" s="22" customFormat="1" ht="15" customHeight="1">
      <c r="B48" s="41"/>
      <c r="C48" s="43" t="s">
        <v>74</v>
      </c>
      <c r="D48" s="27" t="s">
        <v>10</v>
      </c>
      <c r="E48" s="62">
        <v>17.100000000000001</v>
      </c>
      <c r="F48" s="27" t="s">
        <v>11</v>
      </c>
    </row>
    <row r="49" spans="1:6" s="22" customFormat="1" ht="15" customHeight="1">
      <c r="B49" s="41"/>
      <c r="C49" s="43" t="s">
        <v>75</v>
      </c>
      <c r="D49" s="27" t="s">
        <v>10</v>
      </c>
      <c r="E49" s="52">
        <v>142</v>
      </c>
      <c r="F49" s="27" t="s">
        <v>11</v>
      </c>
    </row>
    <row r="50" spans="1:6" s="22" customFormat="1" ht="15" customHeight="1">
      <c r="B50" s="42"/>
      <c r="C50" s="43" t="s">
        <v>76</v>
      </c>
      <c r="D50" s="27" t="s">
        <v>10</v>
      </c>
      <c r="E50" s="62">
        <v>22.5</v>
      </c>
      <c r="F50" s="27" t="s">
        <v>11</v>
      </c>
    </row>
    <row r="51" spans="1:6" s="22" customFormat="1" ht="15" customHeight="1">
      <c r="B51" s="48" t="s">
        <v>43</v>
      </c>
      <c r="C51" s="31" t="s">
        <v>29</v>
      </c>
      <c r="D51" s="27" t="s">
        <v>30</v>
      </c>
      <c r="E51" s="61">
        <v>1.17</v>
      </c>
      <c r="F51" s="27" t="s">
        <v>31</v>
      </c>
    </row>
    <row r="52" spans="1:6" s="22" customFormat="1" ht="15" customHeight="1">
      <c r="B52" s="51" t="s">
        <v>32</v>
      </c>
      <c r="C52" s="31" t="s">
        <v>78</v>
      </c>
      <c r="D52" s="27" t="s">
        <v>30</v>
      </c>
      <c r="E52" s="61">
        <v>1.19</v>
      </c>
      <c r="F52" s="27" t="s">
        <v>31</v>
      </c>
    </row>
    <row r="53" spans="1:6" s="22" customFormat="1" ht="15" customHeight="1">
      <c r="B53" s="51"/>
      <c r="C53" s="31" t="s">
        <v>79</v>
      </c>
      <c r="D53" s="27" t="s">
        <v>30</v>
      </c>
      <c r="E53" s="61">
        <v>1.19</v>
      </c>
      <c r="F53" s="27" t="s">
        <v>31</v>
      </c>
    </row>
    <row r="54" spans="1:6" s="22" customFormat="1" ht="15" customHeight="1">
      <c r="B54" s="49"/>
      <c r="C54" s="31" t="s">
        <v>81</v>
      </c>
      <c r="D54" s="27" t="s">
        <v>30</v>
      </c>
      <c r="E54" s="61">
        <v>1.19</v>
      </c>
      <c r="F54" s="27" t="s">
        <v>94</v>
      </c>
    </row>
    <row r="55" spans="1:6" s="22" customFormat="1" ht="15" customHeight="1">
      <c r="B55" s="45" t="s">
        <v>88</v>
      </c>
      <c r="C55" s="44" t="s">
        <v>89</v>
      </c>
      <c r="D55" s="59" t="s">
        <v>91</v>
      </c>
      <c r="E55" s="63">
        <v>8.64</v>
      </c>
      <c r="F55" s="27" t="s">
        <v>95</v>
      </c>
    </row>
    <row r="56" spans="1:6" s="22" customFormat="1" ht="15" customHeight="1">
      <c r="B56" s="58" t="s">
        <v>87</v>
      </c>
      <c r="C56" s="123" t="s">
        <v>117</v>
      </c>
      <c r="D56" s="59" t="s">
        <v>91</v>
      </c>
      <c r="E56" s="64">
        <v>3.6</v>
      </c>
      <c r="F56" s="27" t="s">
        <v>95</v>
      </c>
    </row>
    <row r="57" spans="1:6" s="22" customFormat="1" ht="15" customHeight="1">
      <c r="B57" s="58"/>
      <c r="C57" s="44" t="s">
        <v>90</v>
      </c>
      <c r="D57" s="59" t="s">
        <v>91</v>
      </c>
      <c r="E57" s="64">
        <v>3.6</v>
      </c>
      <c r="F57" s="27" t="s">
        <v>95</v>
      </c>
    </row>
    <row r="58" spans="1:6" s="135" customFormat="1" ht="15" customHeight="1">
      <c r="B58" s="60"/>
      <c r="C58" s="136" t="s">
        <v>122</v>
      </c>
      <c r="D58" s="59" t="s">
        <v>91</v>
      </c>
      <c r="E58" s="63">
        <v>8.64</v>
      </c>
      <c r="F58" s="27" t="s">
        <v>95</v>
      </c>
    </row>
    <row r="59" spans="1:6" s="22" customFormat="1" ht="15" customHeight="1">
      <c r="B59" s="121"/>
      <c r="C59" s="120"/>
      <c r="D59" s="32"/>
      <c r="E59" s="33"/>
      <c r="F59" s="32"/>
    </row>
    <row r="60" spans="1:6" s="30" customFormat="1" ht="15" customHeight="1">
      <c r="A60" s="26"/>
      <c r="B60" s="47" t="s">
        <v>44</v>
      </c>
      <c r="C60" s="25"/>
      <c r="D60" s="25"/>
      <c r="E60" s="20"/>
      <c r="F60" s="20"/>
    </row>
    <row r="61" spans="1:6">
      <c r="B61" s="46" t="s">
        <v>118</v>
      </c>
    </row>
    <row r="62" spans="1:6">
      <c r="B62" s="46"/>
    </row>
  </sheetData>
  <sheetProtection algorithmName="SHA-512" hashValue="FlXekAnWVZ3LII3i0P+j5yDBbCz90WCOZU21abQ1r2D8pTchozNUJCx/PIeCYeYSKaPTRaFSK1fZe8vX+fPmZQ==" saltValue="afgpExA3j0W0o8fdSTocLg==" spinCount="100000" sheet="1" objects="1" scenarios="1"/>
  <phoneticPr fontId="2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2"/>
  <sheetViews>
    <sheetView zoomScaleNormal="100" workbookViewId="0">
      <selection activeCell="H33" sqref="H33"/>
    </sheetView>
  </sheetViews>
  <sheetFormatPr defaultRowHeight="13.5"/>
  <cols>
    <col min="1" max="1" width="2.25" style="22" customWidth="1"/>
    <col min="2" max="2" width="18.25" style="22" customWidth="1"/>
    <col min="3" max="3" width="46.75" style="22" customWidth="1"/>
    <col min="4" max="4" width="9.5" style="22" customWidth="1"/>
    <col min="5" max="5" width="10.5" style="24" customWidth="1"/>
    <col min="6" max="16384" width="9" style="22"/>
  </cols>
  <sheetData>
    <row r="1" spans="2:6" ht="24" customHeight="1">
      <c r="B1" s="21" t="s">
        <v>45</v>
      </c>
    </row>
    <row r="2" spans="2:6">
      <c r="C2" s="23"/>
    </row>
    <row r="3" spans="2:6" ht="28.5" customHeight="1">
      <c r="B3" s="34" t="s">
        <v>40</v>
      </c>
      <c r="C3" s="35" t="s">
        <v>2</v>
      </c>
      <c r="D3" s="37" t="s">
        <v>46</v>
      </c>
      <c r="E3" s="36" t="s">
        <v>47</v>
      </c>
      <c r="F3" s="38"/>
    </row>
    <row r="4" spans="2:6" ht="15" customHeight="1">
      <c r="B4" s="39" t="s">
        <v>9</v>
      </c>
      <c r="C4" s="43" t="s">
        <v>13</v>
      </c>
      <c r="D4" s="124">
        <v>6.9699999999999998E-2</v>
      </c>
      <c r="E4" s="27" t="s">
        <v>48</v>
      </c>
      <c r="F4" s="40"/>
    </row>
    <row r="5" spans="2:6" ht="15" customHeight="1">
      <c r="B5" s="41"/>
      <c r="C5" s="43" t="s">
        <v>103</v>
      </c>
      <c r="D5" s="124">
        <v>6.7100000000000007E-2</v>
      </c>
      <c r="E5" s="27" t="s">
        <v>48</v>
      </c>
      <c r="F5" s="40"/>
    </row>
    <row r="6" spans="2:6" ht="15" customHeight="1">
      <c r="B6" s="41"/>
      <c r="C6" s="43" t="s">
        <v>102</v>
      </c>
      <c r="D6" s="124">
        <v>6.8599999999999994E-2</v>
      </c>
      <c r="E6" s="27" t="s">
        <v>48</v>
      </c>
      <c r="F6" s="40"/>
    </row>
    <row r="7" spans="2:6" ht="15" customHeight="1">
      <c r="B7" s="41"/>
      <c r="C7" s="43" t="s">
        <v>50</v>
      </c>
      <c r="D7" s="124">
        <v>6.6900000000000001E-2</v>
      </c>
      <c r="E7" s="27" t="s">
        <v>48</v>
      </c>
      <c r="F7" s="40"/>
    </row>
    <row r="8" spans="2:6" ht="15" customHeight="1">
      <c r="B8" s="41"/>
      <c r="C8" s="43" t="s">
        <v>18</v>
      </c>
      <c r="D8" s="124">
        <v>6.83E-2</v>
      </c>
      <c r="E8" s="27" t="s">
        <v>48</v>
      </c>
      <c r="F8" s="40"/>
    </row>
    <row r="9" spans="2:6" ht="15" customHeight="1">
      <c r="B9" s="41"/>
      <c r="C9" s="43" t="s">
        <v>17</v>
      </c>
      <c r="D9" s="124">
        <v>6.8199999999999997E-2</v>
      </c>
      <c r="E9" s="27" t="s">
        <v>48</v>
      </c>
      <c r="F9" s="40"/>
    </row>
    <row r="10" spans="2:6" ht="15" customHeight="1">
      <c r="B10" s="41"/>
      <c r="C10" s="43" t="s">
        <v>19</v>
      </c>
      <c r="D10" s="124">
        <v>6.8199999999999997E-2</v>
      </c>
      <c r="E10" s="27" t="s">
        <v>48</v>
      </c>
      <c r="F10" s="40"/>
    </row>
    <row r="11" spans="2:6" ht="15" customHeight="1">
      <c r="B11" s="41"/>
      <c r="C11" s="43" t="s">
        <v>20</v>
      </c>
      <c r="D11" s="124">
        <v>6.8599999999999994E-2</v>
      </c>
      <c r="E11" s="27" t="s">
        <v>48</v>
      </c>
      <c r="F11" s="40"/>
    </row>
    <row r="12" spans="2:6" ht="15" customHeight="1">
      <c r="B12" s="41"/>
      <c r="C12" s="43" t="s">
        <v>21</v>
      </c>
      <c r="D12" s="124">
        <v>6.8900000000000003E-2</v>
      </c>
      <c r="E12" s="27" t="s">
        <v>48</v>
      </c>
      <c r="F12" s="40"/>
    </row>
    <row r="13" spans="2:6" ht="15" customHeight="1">
      <c r="B13" s="41"/>
      <c r="C13" s="43" t="s">
        <v>22</v>
      </c>
      <c r="D13" s="124">
        <v>7.0800000000000002E-2</v>
      </c>
      <c r="E13" s="27" t="s">
        <v>51</v>
      </c>
      <c r="F13" s="40"/>
    </row>
    <row r="14" spans="2:6" ht="15" customHeight="1">
      <c r="B14" s="41"/>
      <c r="C14" s="43" t="s">
        <v>23</v>
      </c>
      <c r="D14" s="124">
        <v>7.4099999999999999E-2</v>
      </c>
      <c r="E14" s="27" t="s">
        <v>51</v>
      </c>
      <c r="F14" s="40"/>
    </row>
    <row r="15" spans="2:6" ht="15" customHeight="1">
      <c r="B15" s="41"/>
      <c r="C15" s="43" t="s">
        <v>24</v>
      </c>
      <c r="D15" s="124">
        <v>7.4800000000000005E-2</v>
      </c>
      <c r="E15" s="27" t="s">
        <v>48</v>
      </c>
      <c r="F15" s="40"/>
    </row>
    <row r="16" spans="2:6" ht="15" customHeight="1">
      <c r="B16" s="41"/>
      <c r="C16" s="43" t="s">
        <v>25</v>
      </c>
      <c r="D16" s="124">
        <v>8.9800000000000005E-2</v>
      </c>
      <c r="E16" s="27" t="s">
        <v>48</v>
      </c>
      <c r="F16" s="40"/>
    </row>
    <row r="17" spans="2:6" ht="15" customHeight="1">
      <c r="B17" s="41"/>
      <c r="C17" s="43" t="s">
        <v>104</v>
      </c>
      <c r="D17" s="124">
        <v>5.9799999999999999E-2</v>
      </c>
      <c r="E17" s="27" t="s">
        <v>48</v>
      </c>
      <c r="F17" s="40"/>
    </row>
    <row r="18" spans="2:6" ht="15" customHeight="1">
      <c r="B18" s="41"/>
      <c r="C18" s="43" t="s">
        <v>105</v>
      </c>
      <c r="D18" s="124">
        <v>5.28E-2</v>
      </c>
      <c r="E18" s="27" t="s">
        <v>48</v>
      </c>
      <c r="F18" s="40"/>
    </row>
    <row r="19" spans="2:6" ht="15" customHeight="1">
      <c r="B19" s="41"/>
      <c r="C19" s="43" t="s">
        <v>106</v>
      </c>
      <c r="D19" s="124">
        <v>5.0999999999999997E-2</v>
      </c>
      <c r="E19" s="27" t="s">
        <v>48</v>
      </c>
      <c r="F19" s="40"/>
    </row>
    <row r="20" spans="2:6" ht="15" customHeight="1">
      <c r="B20" s="41"/>
      <c r="C20" s="43" t="s">
        <v>107</v>
      </c>
      <c r="D20" s="124">
        <v>5.0999999999999997E-2</v>
      </c>
      <c r="E20" s="27" t="s">
        <v>48</v>
      </c>
      <c r="F20" s="40"/>
    </row>
    <row r="21" spans="2:6" ht="15" customHeight="1">
      <c r="B21" s="41"/>
      <c r="C21" s="43" t="s">
        <v>108</v>
      </c>
      <c r="D21" s="124">
        <v>9.0200000000000002E-2</v>
      </c>
      <c r="E21" s="27" t="s">
        <v>48</v>
      </c>
      <c r="F21" s="40"/>
    </row>
    <row r="22" spans="2:6" ht="15" customHeight="1">
      <c r="B22" s="41"/>
      <c r="C22" s="43" t="s">
        <v>109</v>
      </c>
      <c r="D22" s="124">
        <v>8.9800000000000005E-2</v>
      </c>
      <c r="E22" s="27" t="s">
        <v>48</v>
      </c>
      <c r="F22" s="40"/>
    </row>
    <row r="23" spans="2:6" ht="15" customHeight="1">
      <c r="B23" s="41"/>
      <c r="C23" s="43" t="s">
        <v>110</v>
      </c>
      <c r="D23" s="124">
        <v>9.1999999999999998E-2</v>
      </c>
      <c r="E23" s="27" t="s">
        <v>48</v>
      </c>
      <c r="F23" s="40"/>
    </row>
    <row r="24" spans="2:6" ht="15" customHeight="1">
      <c r="B24" s="41"/>
      <c r="C24" s="43" t="s">
        <v>111</v>
      </c>
      <c r="D24" s="124">
        <v>8.9099999999999999E-2</v>
      </c>
      <c r="E24" s="27" t="s">
        <v>48</v>
      </c>
      <c r="F24" s="40"/>
    </row>
    <row r="25" spans="2:6" ht="15" customHeight="1">
      <c r="B25" s="41"/>
      <c r="C25" s="43" t="s">
        <v>112</v>
      </c>
      <c r="D25" s="124">
        <v>8.8700000000000001E-2</v>
      </c>
      <c r="E25" s="27" t="s">
        <v>48</v>
      </c>
      <c r="F25" s="40"/>
    </row>
    <row r="26" spans="2:6" ht="15" customHeight="1">
      <c r="B26" s="41"/>
      <c r="C26" s="43" t="s">
        <v>52</v>
      </c>
      <c r="D26" s="124">
        <v>9.5000000000000001E-2</v>
      </c>
      <c r="E26" s="27" t="s">
        <v>48</v>
      </c>
      <c r="F26" s="40"/>
    </row>
    <row r="27" spans="2:6" ht="15" customHeight="1">
      <c r="B27" s="41"/>
      <c r="C27" s="43" t="s">
        <v>53</v>
      </c>
      <c r="D27" s="124">
        <v>0.1096</v>
      </c>
      <c r="E27" s="27" t="s">
        <v>48</v>
      </c>
      <c r="F27" s="40"/>
    </row>
    <row r="28" spans="2:6" ht="15" customHeight="1">
      <c r="B28" s="41"/>
      <c r="C28" s="43" t="s">
        <v>54</v>
      </c>
      <c r="D28" s="124">
        <v>7.6600000000000001E-2</v>
      </c>
      <c r="E28" s="27" t="s">
        <v>48</v>
      </c>
      <c r="F28" s="40"/>
    </row>
    <row r="29" spans="2:6" ht="15" customHeight="1">
      <c r="B29" s="41"/>
      <c r="C29" s="43" t="s">
        <v>55</v>
      </c>
      <c r="D29" s="124">
        <v>0.04</v>
      </c>
      <c r="E29" s="27" t="s">
        <v>48</v>
      </c>
      <c r="F29" s="40"/>
    </row>
    <row r="30" spans="2:6" ht="15" customHeight="1">
      <c r="B30" s="41"/>
      <c r="C30" s="43" t="s">
        <v>26</v>
      </c>
      <c r="D30" s="124">
        <v>9.6799999999999997E-2</v>
      </c>
      <c r="E30" s="27" t="s">
        <v>48</v>
      </c>
      <c r="F30" s="40"/>
    </row>
    <row r="31" spans="2:6" ht="15" customHeight="1">
      <c r="B31" s="41"/>
      <c r="C31" s="43" t="s">
        <v>56</v>
      </c>
      <c r="D31" s="124">
        <v>9.6799999999999997E-2</v>
      </c>
      <c r="E31" s="27" t="s">
        <v>48</v>
      </c>
      <c r="F31" s="40"/>
    </row>
    <row r="32" spans="2:6" ht="15" customHeight="1">
      <c r="B32" s="41"/>
      <c r="C32" s="43" t="s">
        <v>27</v>
      </c>
      <c r="D32" s="125">
        <v>0.154</v>
      </c>
      <c r="E32" s="27" t="s">
        <v>48</v>
      </c>
      <c r="F32" s="40"/>
    </row>
    <row r="33" spans="2:6" ht="15" customHeight="1">
      <c r="B33" s="41"/>
      <c r="C33" s="43" t="s">
        <v>28</v>
      </c>
      <c r="D33" s="124">
        <v>5.1299999999999998E-2</v>
      </c>
      <c r="E33" s="27" t="s">
        <v>48</v>
      </c>
      <c r="F33" s="40"/>
    </row>
    <row r="34" spans="2:6" ht="15" customHeight="1">
      <c r="B34" s="41"/>
      <c r="C34" s="43" t="s">
        <v>57</v>
      </c>
      <c r="D34" s="77">
        <v>0</v>
      </c>
      <c r="E34" s="27" t="s">
        <v>48</v>
      </c>
      <c r="F34" s="40"/>
    </row>
    <row r="35" spans="2:6" ht="15" customHeight="1">
      <c r="B35" s="41"/>
      <c r="C35" s="43" t="s">
        <v>58</v>
      </c>
      <c r="D35" s="77">
        <v>0</v>
      </c>
      <c r="E35" s="27" t="s">
        <v>48</v>
      </c>
      <c r="F35" s="40"/>
    </row>
    <row r="36" spans="2:6" ht="15" customHeight="1">
      <c r="B36" s="41"/>
      <c r="C36" s="43" t="s">
        <v>59</v>
      </c>
      <c r="D36" s="77">
        <v>0</v>
      </c>
      <c r="E36" s="27" t="s">
        <v>48</v>
      </c>
      <c r="F36" s="40"/>
    </row>
    <row r="37" spans="2:6" ht="15" customHeight="1">
      <c r="B37" s="41"/>
      <c r="C37" s="43" t="s">
        <v>61</v>
      </c>
      <c r="D37" s="77">
        <v>0</v>
      </c>
      <c r="E37" s="27" t="s">
        <v>48</v>
      </c>
      <c r="F37" s="40"/>
    </row>
    <row r="38" spans="2:6" ht="15" customHeight="1">
      <c r="B38" s="41"/>
      <c r="C38" s="43" t="s">
        <v>63</v>
      </c>
      <c r="D38" s="77">
        <v>0</v>
      </c>
      <c r="E38" s="27" t="s">
        <v>48</v>
      </c>
      <c r="F38" s="40"/>
    </row>
    <row r="39" spans="2:6" ht="15" customHeight="1">
      <c r="B39" s="41"/>
      <c r="C39" s="43" t="s">
        <v>65</v>
      </c>
      <c r="D39" s="77">
        <v>0</v>
      </c>
      <c r="E39" s="27" t="s">
        <v>48</v>
      </c>
      <c r="F39" s="40"/>
    </row>
    <row r="40" spans="2:6" ht="15" customHeight="1">
      <c r="B40" s="41"/>
      <c r="C40" s="43" t="s">
        <v>66</v>
      </c>
      <c r="D40" s="77">
        <v>0</v>
      </c>
      <c r="E40" s="27" t="s">
        <v>48</v>
      </c>
      <c r="F40" s="40"/>
    </row>
    <row r="41" spans="2:6" ht="15" customHeight="1">
      <c r="B41" s="41"/>
      <c r="C41" s="43" t="s">
        <v>68</v>
      </c>
      <c r="D41" s="124">
        <v>5.9400000000000001E-2</v>
      </c>
      <c r="E41" s="27" t="s">
        <v>48</v>
      </c>
      <c r="F41" s="40"/>
    </row>
    <row r="42" spans="2:6" ht="15" customHeight="1">
      <c r="B42" s="41"/>
      <c r="C42" s="43" t="s">
        <v>70</v>
      </c>
      <c r="D42" s="124">
        <v>6.0900000000000003E-2</v>
      </c>
      <c r="E42" s="27" t="s">
        <v>48</v>
      </c>
      <c r="F42" s="40"/>
    </row>
    <row r="43" spans="2:6" ht="15" customHeight="1">
      <c r="B43" s="41"/>
      <c r="C43" s="43" t="s">
        <v>71</v>
      </c>
      <c r="D43" s="124">
        <v>4.9500000000000002E-2</v>
      </c>
      <c r="E43" s="27" t="s">
        <v>48</v>
      </c>
      <c r="F43" s="40"/>
    </row>
    <row r="44" spans="2:6" ht="15" customHeight="1">
      <c r="B44" s="41"/>
      <c r="C44" s="43" t="s">
        <v>113</v>
      </c>
      <c r="D44" s="124">
        <v>9.4200000000000006E-2</v>
      </c>
      <c r="E44" s="27" t="s">
        <v>48</v>
      </c>
      <c r="F44" s="40"/>
    </row>
    <row r="45" spans="2:6" ht="15" customHeight="1">
      <c r="B45" s="41"/>
      <c r="C45" s="43" t="s">
        <v>114</v>
      </c>
      <c r="D45" s="124">
        <v>8.7599999999999997E-2</v>
      </c>
      <c r="E45" s="27" t="s">
        <v>48</v>
      </c>
      <c r="F45" s="40"/>
    </row>
    <row r="46" spans="2:6" ht="15" customHeight="1">
      <c r="B46" s="41"/>
      <c r="C46" s="43" t="s">
        <v>72</v>
      </c>
      <c r="D46" s="124">
        <v>6.5600000000000006E-2</v>
      </c>
      <c r="E46" s="27" t="s">
        <v>48</v>
      </c>
      <c r="F46" s="40"/>
    </row>
    <row r="47" spans="2:6" ht="15" customHeight="1">
      <c r="B47" s="41"/>
      <c r="C47" s="43" t="s">
        <v>73</v>
      </c>
      <c r="D47" s="77">
        <v>0</v>
      </c>
      <c r="E47" s="27" t="s">
        <v>48</v>
      </c>
      <c r="F47" s="40"/>
    </row>
    <row r="48" spans="2:6" ht="15" customHeight="1">
      <c r="B48" s="41"/>
      <c r="C48" s="43" t="s">
        <v>74</v>
      </c>
      <c r="D48" s="77">
        <v>0</v>
      </c>
      <c r="E48" s="27" t="s">
        <v>48</v>
      </c>
      <c r="F48" s="40"/>
    </row>
    <row r="49" spans="2:6" ht="15" customHeight="1">
      <c r="B49" s="41"/>
      <c r="C49" s="43" t="s">
        <v>75</v>
      </c>
      <c r="D49" s="77">
        <v>0</v>
      </c>
      <c r="E49" s="27" t="s">
        <v>48</v>
      </c>
      <c r="F49" s="40"/>
    </row>
    <row r="50" spans="2:6" ht="15" customHeight="1">
      <c r="B50" s="42"/>
      <c r="C50" s="43" t="s">
        <v>77</v>
      </c>
      <c r="D50" s="77">
        <v>0</v>
      </c>
      <c r="E50" s="27" t="s">
        <v>48</v>
      </c>
      <c r="F50" s="40"/>
    </row>
    <row r="51" spans="2:6" ht="15" customHeight="1">
      <c r="B51" s="48" t="s">
        <v>43</v>
      </c>
      <c r="C51" s="31" t="s">
        <v>29</v>
      </c>
      <c r="D51" s="124">
        <v>6.54E-2</v>
      </c>
      <c r="E51" s="27" t="s">
        <v>48</v>
      </c>
      <c r="F51" s="40"/>
    </row>
    <row r="52" spans="2:6" ht="15" customHeight="1">
      <c r="B52" s="51" t="s">
        <v>32</v>
      </c>
      <c r="C52" s="31" t="s">
        <v>78</v>
      </c>
      <c r="D52" s="124">
        <v>5.3199999999999997E-2</v>
      </c>
      <c r="E52" s="27" t="s">
        <v>48</v>
      </c>
      <c r="F52" s="40"/>
    </row>
    <row r="53" spans="2:6" ht="15" customHeight="1">
      <c r="B53" s="51"/>
      <c r="C53" s="31" t="s">
        <v>80</v>
      </c>
      <c r="D53" s="124">
        <v>5.3199999999999997E-2</v>
      </c>
      <c r="E53" s="27" t="s">
        <v>48</v>
      </c>
      <c r="F53" s="40"/>
    </row>
    <row r="54" spans="2:6" ht="15" customHeight="1">
      <c r="B54" s="49"/>
      <c r="C54" s="31" t="s">
        <v>82</v>
      </c>
      <c r="D54" s="124">
        <v>5.3199999999999997E-2</v>
      </c>
      <c r="E54" s="27" t="s">
        <v>48</v>
      </c>
      <c r="F54" s="50"/>
    </row>
    <row r="56" spans="2:6">
      <c r="B56" s="53" t="s">
        <v>119</v>
      </c>
    </row>
    <row r="57" spans="2:6">
      <c r="B57" s="53" t="s">
        <v>84</v>
      </c>
    </row>
    <row r="58" spans="2:6">
      <c r="B58" s="54" t="s">
        <v>83</v>
      </c>
    </row>
    <row r="59" spans="2:6">
      <c r="B59" s="53"/>
    </row>
    <row r="60" spans="2:6">
      <c r="B60" s="47" t="s">
        <v>44</v>
      </c>
    </row>
    <row r="61" spans="2:6">
      <c r="B61" s="46" t="s">
        <v>118</v>
      </c>
    </row>
    <row r="62" spans="2:6">
      <c r="B62" s="46"/>
    </row>
  </sheetData>
  <sheetProtection algorithmName="SHA-512" hashValue="K/dOMQBSaGrFw8PQYe0NGHIqtTVjzajRnJR2inmoz8RsyVZFjLpZmB+4gACjvvHPuEbna9Q3qsXpEq25KzoWlw==" saltValue="7N4IO8b7n64XS8ULPg4i0A==" spinCount="100000" sheet="1" objects="1" scenarios="1"/>
  <phoneticPr fontId="2"/>
  <hyperlinks>
    <hyperlink ref="B58" r:id="rId1"/>
  </hyperlinks>
  <pageMargins left="0.74803149606299213" right="0.74803149606299213" top="0.98425196850393704" bottom="0.9055118110236221" header="0.51181102362204722" footer="0.51181102362204722"/>
  <pageSetup paperSize="9" scale="8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【入力シート】エネルギー換算表(詳細版）</vt:lpstr>
      <vt:lpstr>【参考資料】単位発熱量</vt:lpstr>
      <vt:lpstr>【参考資料】CO2排出係数</vt:lpstr>
      <vt:lpstr>【参考資料】CO2排出係数!Print_Area</vt:lpstr>
      <vt:lpstr>'【入力シート】エネルギー換算表(詳細版）'!Print_Area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エネルギー使用量換算シート詳細版</dc:title>
  <dc:creator>大阪府立環境農林水産総合研究所</dc:creator>
  <cp:lastPrinted>2025-06-06T06:58:58Z</cp:lastPrinted>
  <dcterms:created xsi:type="dcterms:W3CDTF">2011-07-27T00:54:31Z</dcterms:created>
  <dcterms:modified xsi:type="dcterms:W3CDTF">2025-06-26T02:07:29Z</dcterms:modified>
</cp:coreProperties>
</file>